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110" activeTab="0"/>
  </bookViews>
  <sheets>
    <sheet name="K53 DC online" sheetId="1" r:id="rId1"/>
  </sheets>
  <definedNames/>
  <calcPr fullCalcOnLoad="1"/>
</workbook>
</file>

<file path=xl/sharedStrings.xml><?xml version="1.0" encoding="utf-8"?>
<sst xmlns="http://schemas.openxmlformats.org/spreadsheetml/2006/main" count="445" uniqueCount="62">
  <si>
    <t>ST</t>
  </si>
  <si>
    <t xml:space="preserve">LT </t>
  </si>
  <si>
    <t xml:space="preserve">TH </t>
  </si>
  <si>
    <t>TC</t>
  </si>
  <si>
    <t>S</t>
  </si>
  <si>
    <t>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</si>
  <si>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</si>
  <si>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</si>
  <si>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</si>
  <si>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</si>
  <si>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</si>
  <si>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</si>
  <si>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</si>
  <si>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</si>
  <si>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</si>
  <si>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</si>
  <si>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</si>
  <si>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</si>
  <si>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</si>
  <si>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</si>
  <si>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</si>
  <si>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</si>
  <si>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</si>
  <si>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</si>
  <si>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</si>
  <si>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</si>
  <si>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</si>
  <si>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Trương Thành Trung</t>
  </si>
  <si>
    <t>TRƯỜNG CAO ĐẲNG ĐƯỜNG SẮT</t>
  </si>
  <si>
    <t>PHÂN HIỆU PHÍA NAM</t>
  </si>
  <si>
    <t xml:space="preserve">-  Học sinh chào cờ vào các buổi thứ 2 của tuần đầu trong tháng </t>
  </si>
  <si>
    <t xml:space="preserve"> - Sổ trực GS; Lưu ĐT.</t>
  </si>
  <si>
    <t>.</t>
  </si>
  <si>
    <t xml:space="preserve">        Nguyễn Trường Thạo</t>
  </si>
  <si>
    <t/>
  </si>
  <si>
    <t>PHÒNG ĐÀO TẠO</t>
  </si>
  <si>
    <t>Lớp: TC - ĐIỀU HÀNH CHẠY TÀU - K53</t>
  </si>
  <si>
    <t>Cô Phượng</t>
  </si>
  <si>
    <t>Cô Hà</t>
  </si>
  <si>
    <t>Tổ chức chạy tàu</t>
  </si>
  <si>
    <t>Kế toán thống kê ga tàu</t>
  </si>
  <si>
    <t>Kế toán thống kê ga tau</t>
  </si>
  <si>
    <t>Vận tải HH, HK LV QT</t>
  </si>
  <si>
    <t>An toàn Giao thông vận tải ĐS</t>
  </si>
  <si>
    <t>An toàn GT VT ĐS</t>
  </si>
  <si>
    <t xml:space="preserve">Áp dụng từ ngày 13/09/2021 đến ngày 18/09/2021 (1 tuần). </t>
  </si>
  <si>
    <t>Học tại phòng:  Học sinh học Online tại nhà; buổi sáng từ 08h00', buổi chiều từ 14h00'
Thông tin về cách tham gia trên Google Meet
Đường liên kết đến cuộc gọi video: https://meet.google.com/izu-xmes-hmc</t>
  </si>
  <si>
    <t>Quy định vận tải hành khách, hành lý, bao gửi trên đường sắt</t>
  </si>
  <si>
    <t>Bình Dương, ngày 01 tháng 09 năm 2021</t>
  </si>
  <si>
    <t xml:space="preserve">Áp dụng từ ngày 06/09/2021 đến ngày 11/09/2021 (1 tuần). </t>
  </si>
  <si>
    <t>QĐ Vận tảiHK, HL, BG trên ĐS</t>
  </si>
  <si>
    <t xml:space="preserve">Áp dụng từ ngày 20/09/2021 đến ngày 25/09/2021 (1 tuần). </t>
  </si>
  <si>
    <t>Ngoại ngữ chuyên ngành</t>
  </si>
  <si>
    <t>Cô Thao</t>
  </si>
  <si>
    <t xml:space="preserve">Áp dụng từ ngày 27/09/2021 đến ngày 02/10/2021 (1 tuần). </t>
  </si>
  <si>
    <t>Vận tải hàng hoá, hành khách liên vận quốc tế</t>
  </si>
  <si>
    <t>VTHH, HK LV QT</t>
  </si>
  <si>
    <t xml:space="preserve">Áp dụng từ ngày 04/10/2021 đến ngày 09/10/2021 (1 tuần). </t>
  </si>
  <si>
    <t xml:space="preserve">Áp dụng từ ngày 11/10/2021 đến ngày 23/10/2021 (2 tuần). </t>
  </si>
  <si>
    <t xml:space="preserve">Áp dụng từ ngày 25/10/2021 đến ngày 30/10/2021 (1 tuần). </t>
  </si>
  <si>
    <t>Nghiệp vụ trực ban chạy tàu ga P1</t>
  </si>
  <si>
    <t>NV trực ban chạy tàu ga P1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</si>
</sst>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sz val="11"/>
      <color indexed="30"/>
      <name val="Arial"/>
      <family val="2"/>
    </font>
    <font>
      <sz val="7"/>
      <color indexed="36"/>
      <name val="Times New Roman"/>
      <family val="1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7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indexed="40"/>
      <name val="Arial"/>
      <family val="2"/>
    </font>
    <font>
      <sz val="11"/>
      <color indexed="17"/>
      <name val="Arial"/>
      <family val="2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sz val="13"/>
      <color indexed="17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30"/>
      <name val="Times New Roman"/>
      <family val="1"/>
    </font>
    <font>
      <sz val="13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002060"/>
      <name val="Arial"/>
      <family val="2"/>
    </font>
    <font>
      <sz val="11"/>
      <color rgb="FF0070C0"/>
      <name val="Arial"/>
      <family val="2"/>
    </font>
    <font>
      <sz val="7"/>
      <color rgb="FF7030A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7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1"/>
      <color rgb="FF00B0F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sz val="13"/>
      <color rgb="FF00B050"/>
      <name val="Times New Roman"/>
      <family val="1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b/>
      <sz val="11"/>
      <color rgb="FF0070C0"/>
      <name val="Times New Roman"/>
      <family val="1"/>
    </font>
    <font>
      <sz val="13"/>
      <color rgb="FF0070C0"/>
      <name val="Times New Roman"/>
      <family val="1"/>
    </font>
    <font>
      <sz val="11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8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9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49" fontId="16" fillId="0" borderId="0" xfId="0" applyNumberFormat="1" applyFont="1" applyFill="1" applyAlignment="1" quotePrefix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90" fillId="0" borderId="1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33" borderId="10" xfId="0" applyFont="1" applyFill="1" applyBorder="1" applyAlignment="1">
      <alignment horizontal="center" vertical="center" wrapText="1"/>
    </xf>
    <xf numFmtId="0" fontId="92" fillId="0" borderId="10" xfId="0" applyNumberFormat="1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4" fillId="0" borderId="10" xfId="0" applyFont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center" vertical="center" wrapText="1"/>
    </xf>
    <xf numFmtId="0" fontId="95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98" fillId="0" borderId="10" xfId="0" applyNumberFormat="1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9" fillId="0" borderId="0" xfId="0" applyFont="1" applyAlignment="1">
      <alignment/>
    </xf>
    <xf numFmtId="0" fontId="22" fillId="0" borderId="0" xfId="0" applyFont="1" applyFill="1" applyAlignment="1" quotePrefix="1">
      <alignment/>
    </xf>
    <xf numFmtId="0" fontId="100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left" vertical="center" wrapText="1"/>
    </xf>
    <xf numFmtId="0" fontId="105" fillId="0" borderId="10" xfId="0" applyFont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center" vertical="center" wrapText="1"/>
    </xf>
    <xf numFmtId="0" fontId="106" fillId="0" borderId="10" xfId="0" applyNumberFormat="1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7" fillId="0" borderId="12" xfId="0" applyFont="1" applyFill="1" applyBorder="1" applyAlignment="1">
      <alignment horizontal="center" vertical="center" wrapText="1"/>
    </xf>
    <xf numFmtId="0" fontId="107" fillId="0" borderId="1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8" fillId="0" borderId="12" xfId="0" applyFont="1" applyFill="1" applyBorder="1" applyAlignment="1">
      <alignment horizontal="center" vertical="center" wrapText="1"/>
    </xf>
    <xf numFmtId="0" fontId="108" fillId="0" borderId="13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109" fillId="0" borderId="12" xfId="0" applyFont="1" applyFill="1" applyBorder="1" applyAlignment="1">
      <alignment horizontal="center" vertical="center" wrapText="1"/>
    </xf>
    <xf numFmtId="0" fontId="109" fillId="0" borderId="13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left"/>
    </xf>
    <xf numFmtId="0" fontId="8" fillId="35" borderId="2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10" fillId="0" borderId="12" xfId="0" applyFont="1" applyFill="1" applyBorder="1" applyAlignment="1">
      <alignment horizontal="center" vertical="center" wrapText="1"/>
    </xf>
    <xf numFmtId="0" fontId="110" fillId="0" borderId="13" xfId="0" applyFont="1" applyFill="1" applyBorder="1" applyAlignment="1">
      <alignment horizontal="center" vertical="center" wrapText="1"/>
    </xf>
    <xf numFmtId="0" fontId="110" fillId="0" borderId="11" xfId="0" applyFont="1" applyFill="1" applyBorder="1" applyAlignment="1">
      <alignment horizontal="center" vertical="center" wrapText="1"/>
    </xf>
    <xf numFmtId="0" fontId="111" fillId="0" borderId="12" xfId="0" applyFont="1" applyFill="1" applyBorder="1" applyAlignment="1">
      <alignment horizontal="center" vertical="center" wrapText="1"/>
    </xf>
    <xf numFmtId="0" fontId="111" fillId="0" borderId="13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center" vertical="center" wrapText="1"/>
    </xf>
    <xf numFmtId="0" fontId="112" fillId="0" borderId="13" xfId="0" applyFont="1" applyFill="1" applyBorder="1" applyAlignment="1">
      <alignment horizontal="center" vertical="center" wrapText="1"/>
    </xf>
    <xf numFmtId="0" fontId="11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97" fillId="33" borderId="0" xfId="0" applyFont="1" applyFill="1" applyBorder="1" applyAlignment="1">
      <alignment horizontal="center" vertical="center" wrapText="1"/>
    </xf>
    <xf numFmtId="0" fontId="98" fillId="0" borderId="0" xfId="0" applyNumberFormat="1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102" fillId="0" borderId="12" xfId="0" applyFont="1" applyFill="1" applyBorder="1" applyAlignment="1">
      <alignment horizontal="center" vertical="center" wrapText="1"/>
    </xf>
    <xf numFmtId="0" fontId="103" fillId="0" borderId="12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2" fillId="0" borderId="13" xfId="0" applyFont="1" applyFill="1" applyBorder="1" applyAlignment="1">
      <alignment horizontal="center" vertical="center" wrapText="1"/>
    </xf>
    <xf numFmtId="0" fontId="103" fillId="0" borderId="13" xfId="0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4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6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8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10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12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14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16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18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20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22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24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26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28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30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32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34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36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38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40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42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44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46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24" name="Straight Connector 47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48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4"/>
  <sheetViews>
    <sheetView tabSelected="1" zoomScalePageLayoutView="0" workbookViewId="0" topLeftCell="A11">
      <selection activeCell="J18" sqref="J18"/>
    </sheetView>
  </sheetViews>
  <sheetFormatPr defaultColWidth="9.140625" defaultRowHeight="12.75"/>
  <cols>
    <col min="1" max="1" width="5.421875" style="4" customWidth="1"/>
    <col min="2" max="2" width="9.7109375" style="4" customWidth="1"/>
    <col min="3" max="3" width="3.421875" style="4" customWidth="1"/>
    <col min="4" max="4" width="8.140625" style="4" customWidth="1"/>
    <col min="5" max="5" width="8.00390625" style="4" customWidth="1"/>
    <col min="6" max="6" width="3.28125" style="4" bestFit="1" customWidth="1"/>
    <col min="7" max="7" width="8.28125" style="4" customWidth="1"/>
    <col min="8" max="8" width="9.00390625" style="4" customWidth="1"/>
    <col min="9" max="9" width="3.28125" style="4" customWidth="1"/>
    <col min="10" max="10" width="8.7109375" style="4" customWidth="1"/>
    <col min="11" max="11" width="9.140625" style="4" customWidth="1"/>
    <col min="12" max="12" width="3.421875" style="4" customWidth="1"/>
    <col min="13" max="13" width="8.7109375" style="4" customWidth="1"/>
    <col min="14" max="14" width="9.28125" style="4" customWidth="1"/>
    <col min="15" max="15" width="3.57421875" style="4" customWidth="1"/>
    <col min="16" max="16" width="7.8515625" style="4" customWidth="1"/>
    <col min="17" max="17" width="7.57421875" style="4" customWidth="1"/>
    <col min="18" max="22" width="3.28125" style="4" customWidth="1"/>
    <col min="23" max="23" width="3.7109375" style="4" customWidth="1"/>
    <col min="24" max="24" width="3.28125" style="4" customWidth="1"/>
    <col min="25" max="25" width="4.003906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136" t="s">
        <v>28</v>
      </c>
      <c r="B1" s="136"/>
      <c r="C1" s="136"/>
      <c r="D1" s="136"/>
      <c r="E1" s="136"/>
      <c r="F1" s="136"/>
      <c r="G1" s="136"/>
      <c r="H1" s="136"/>
      <c r="I1" s="136"/>
      <c r="J1" s="26"/>
      <c r="K1" s="26"/>
      <c r="M1" s="27"/>
      <c r="N1" s="27"/>
      <c r="O1" s="137" t="s">
        <v>23</v>
      </c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27"/>
      <c r="AB1" s="27"/>
      <c r="AC1" s="27"/>
      <c r="AD1" s="27"/>
    </row>
    <row r="2" spans="1:30" s="2" customFormat="1" ht="15">
      <c r="A2" s="137" t="s">
        <v>29</v>
      </c>
      <c r="B2" s="137"/>
      <c r="C2" s="137"/>
      <c r="D2" s="137"/>
      <c r="E2" s="137"/>
      <c r="F2" s="137"/>
      <c r="G2" s="137"/>
      <c r="H2" s="137"/>
      <c r="I2" s="137"/>
      <c r="J2" s="27"/>
      <c r="K2" s="27"/>
      <c r="M2" s="28"/>
      <c r="N2" s="28"/>
      <c r="O2" s="137" t="s">
        <v>24</v>
      </c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28"/>
      <c r="AB2" s="28"/>
      <c r="AC2" s="28"/>
      <c r="AD2" s="28"/>
    </row>
    <row r="3" spans="1:30" s="2" customFormat="1" ht="15">
      <c r="A3" s="137"/>
      <c r="B3" s="137"/>
      <c r="C3" s="137"/>
      <c r="D3" s="137"/>
      <c r="E3" s="137"/>
      <c r="F3" s="137"/>
      <c r="G3" s="137"/>
      <c r="H3" s="137"/>
      <c r="I3" s="137"/>
      <c r="J3" s="27"/>
      <c r="K3" s="27"/>
      <c r="M3" s="29"/>
      <c r="N3" s="29"/>
      <c r="AA3" s="29"/>
      <c r="AB3" s="29"/>
      <c r="AC3" s="29"/>
      <c r="AD3" s="29"/>
    </row>
    <row r="4" spans="1:30" s="2" customFormat="1" ht="15.75">
      <c r="A4" s="25"/>
      <c r="B4" s="25"/>
      <c r="C4" s="25"/>
      <c r="D4" s="25"/>
      <c r="E4" s="25"/>
      <c r="F4" s="25"/>
      <c r="G4" s="25"/>
      <c r="H4" s="25"/>
      <c r="I4" s="25"/>
      <c r="J4" s="27"/>
      <c r="K4" s="27"/>
      <c r="M4" s="29"/>
      <c r="N4" s="29"/>
      <c r="O4" s="140" t="s">
        <v>48</v>
      </c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29"/>
      <c r="AB4" s="29"/>
      <c r="AC4" s="29"/>
      <c r="AD4" s="29"/>
    </row>
    <row r="5" spans="1:30" s="2" customFormat="1" ht="4.5" customHeight="1">
      <c r="A5" s="25"/>
      <c r="B5" s="25"/>
      <c r="C5" s="25"/>
      <c r="D5" s="25"/>
      <c r="E5" s="25"/>
      <c r="F5" s="25"/>
      <c r="G5" s="25"/>
      <c r="H5" s="25"/>
      <c r="I5" s="25"/>
      <c r="J5" s="27"/>
      <c r="K5" s="27"/>
      <c r="M5" s="29"/>
      <c r="N5" s="29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9"/>
      <c r="AB5" s="29"/>
      <c r="AC5" s="29"/>
      <c r="AD5" s="29"/>
    </row>
    <row r="6" spans="1:26" s="30" customFormat="1" ht="16.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</row>
    <row r="7" spans="1:26" s="30" customFormat="1" ht="16.5">
      <c r="A7" s="139" t="s">
        <v>36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</row>
    <row r="8" spans="1:26" s="30" customFormat="1" ht="51" customHeight="1">
      <c r="A8" s="138" t="s">
        <v>46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s="63" customFormat="1" ht="9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30" s="8" customFormat="1" ht="18" customHeight="1">
      <c r="A10" s="110" t="s">
        <v>49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2"/>
      <c r="AB10" s="2"/>
      <c r="AC10" s="2"/>
      <c r="AD10" s="8">
        <f>13*5</f>
        <v>65</v>
      </c>
    </row>
    <row r="11" spans="1:33" s="8" customFormat="1" ht="14.25" customHeight="1">
      <c r="A11" s="95" t="s">
        <v>10</v>
      </c>
      <c r="B11" s="111" t="s">
        <v>11</v>
      </c>
      <c r="C11" s="112"/>
      <c r="D11" s="113"/>
      <c r="E11" s="114" t="s">
        <v>12</v>
      </c>
      <c r="F11" s="115"/>
      <c r="G11" s="116"/>
      <c r="H11" s="111" t="s">
        <v>13</v>
      </c>
      <c r="I11" s="112"/>
      <c r="J11" s="113"/>
      <c r="K11" s="114" t="s">
        <v>14</v>
      </c>
      <c r="L11" s="115"/>
      <c r="M11" s="116"/>
      <c r="N11" s="111" t="s">
        <v>15</v>
      </c>
      <c r="O11" s="112"/>
      <c r="P11" s="113"/>
      <c r="Q11" s="117" t="s">
        <v>16</v>
      </c>
      <c r="R11" s="118"/>
      <c r="S11" s="119"/>
      <c r="T11" s="104" t="s">
        <v>17</v>
      </c>
      <c r="U11" s="106"/>
      <c r="V11" s="123" t="s">
        <v>18</v>
      </c>
      <c r="W11" s="124"/>
      <c r="X11" s="104" t="s">
        <v>19</v>
      </c>
      <c r="Y11" s="105"/>
      <c r="Z11" s="106"/>
      <c r="AA11" s="2"/>
      <c r="AB11" s="2"/>
      <c r="AC11" s="2"/>
      <c r="AG11" s="8">
        <f>24*3</f>
        <v>72</v>
      </c>
    </row>
    <row r="12" spans="1:29" s="8" customFormat="1" ht="15.75" customHeight="1">
      <c r="A12" s="96"/>
      <c r="B12" s="95" t="s">
        <v>9</v>
      </c>
      <c r="C12" s="95" t="s">
        <v>0</v>
      </c>
      <c r="D12" s="95" t="s">
        <v>7</v>
      </c>
      <c r="E12" s="95" t="s">
        <v>9</v>
      </c>
      <c r="F12" s="95" t="s">
        <v>0</v>
      </c>
      <c r="G12" s="95" t="s">
        <v>7</v>
      </c>
      <c r="H12" s="95" t="s">
        <v>9</v>
      </c>
      <c r="I12" s="95" t="s">
        <v>0</v>
      </c>
      <c r="J12" s="95" t="s">
        <v>7</v>
      </c>
      <c r="K12" s="95" t="s">
        <v>9</v>
      </c>
      <c r="L12" s="95" t="s">
        <v>0</v>
      </c>
      <c r="M12" s="95" t="s">
        <v>7</v>
      </c>
      <c r="N12" s="95" t="s">
        <v>9</v>
      </c>
      <c r="O12" s="95" t="s">
        <v>0</v>
      </c>
      <c r="P12" s="95" t="s">
        <v>7</v>
      </c>
      <c r="Q12" s="120"/>
      <c r="R12" s="121"/>
      <c r="S12" s="122"/>
      <c r="T12" s="107"/>
      <c r="U12" s="109"/>
      <c r="V12" s="125"/>
      <c r="W12" s="126"/>
      <c r="X12" s="107"/>
      <c r="Y12" s="108"/>
      <c r="Z12" s="109"/>
      <c r="AA12" s="2"/>
      <c r="AB12" s="2"/>
      <c r="AC12" s="2"/>
    </row>
    <row r="13" spans="1:29" s="8" customFormat="1" ht="19.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1" t="s">
        <v>9</v>
      </c>
      <c r="R13" s="6" t="s">
        <v>1</v>
      </c>
      <c r="S13" s="6" t="s">
        <v>2</v>
      </c>
      <c r="T13" s="6" t="s">
        <v>1</v>
      </c>
      <c r="U13" s="6" t="s">
        <v>2</v>
      </c>
      <c r="V13" s="19" t="s">
        <v>1</v>
      </c>
      <c r="W13" s="19" t="s">
        <v>2</v>
      </c>
      <c r="X13" s="7" t="s">
        <v>1</v>
      </c>
      <c r="Y13" s="7" t="s">
        <v>2</v>
      </c>
      <c r="Z13" s="7" t="s">
        <v>3</v>
      </c>
      <c r="AA13" s="24"/>
      <c r="AB13" s="15">
        <f>R14+T14</f>
        <v>0</v>
      </c>
      <c r="AC13" s="15">
        <f>S14+U14</f>
        <v>0</v>
      </c>
    </row>
    <row r="14" spans="1:29" s="8" customFormat="1" ht="7.5" customHeight="1">
      <c r="A14" s="95" t="s">
        <v>4</v>
      </c>
      <c r="B14" s="133" t="s">
        <v>40</v>
      </c>
      <c r="C14" s="130">
        <v>3</v>
      </c>
      <c r="D14" s="127" t="s">
        <v>37</v>
      </c>
      <c r="E14" s="133" t="s">
        <v>40</v>
      </c>
      <c r="F14" s="130">
        <v>3</v>
      </c>
      <c r="G14" s="127" t="s">
        <v>37</v>
      </c>
      <c r="H14" s="133" t="s">
        <v>40</v>
      </c>
      <c r="I14" s="130">
        <v>3</v>
      </c>
      <c r="J14" s="127" t="s">
        <v>37</v>
      </c>
      <c r="K14" s="133" t="s">
        <v>40</v>
      </c>
      <c r="L14" s="130">
        <v>3</v>
      </c>
      <c r="M14" s="127" t="s">
        <v>37</v>
      </c>
      <c r="N14" s="133" t="s">
        <v>40</v>
      </c>
      <c r="O14" s="130">
        <v>3</v>
      </c>
      <c r="P14" s="127" t="s">
        <v>37</v>
      </c>
      <c r="Q14" s="37"/>
      <c r="R14" s="38"/>
      <c r="S14" s="38"/>
      <c r="T14" s="38"/>
      <c r="U14" s="38"/>
      <c r="V14" s="39"/>
      <c r="W14" s="39"/>
      <c r="X14" s="40"/>
      <c r="Y14" s="40"/>
      <c r="Z14" s="41"/>
      <c r="AA14" s="60"/>
      <c r="AB14" s="15"/>
      <c r="AC14" s="15"/>
    </row>
    <row r="15" spans="1:29" s="8" customFormat="1" ht="19.5" customHeight="1">
      <c r="A15" s="96"/>
      <c r="B15" s="134"/>
      <c r="C15" s="131"/>
      <c r="D15" s="128"/>
      <c r="E15" s="134"/>
      <c r="F15" s="131"/>
      <c r="G15" s="128"/>
      <c r="H15" s="134"/>
      <c r="I15" s="131"/>
      <c r="J15" s="128"/>
      <c r="K15" s="134"/>
      <c r="L15" s="131"/>
      <c r="M15" s="128"/>
      <c r="N15" s="134"/>
      <c r="O15" s="131"/>
      <c r="P15" s="128"/>
      <c r="Q15" s="37"/>
      <c r="R15" s="38"/>
      <c r="S15" s="38"/>
      <c r="T15" s="38"/>
      <c r="U15" s="38"/>
      <c r="V15" s="39"/>
      <c r="W15" s="39"/>
      <c r="X15" s="40"/>
      <c r="Y15" s="40"/>
      <c r="Z15" s="41"/>
      <c r="AA15" s="47"/>
      <c r="AB15" s="15"/>
      <c r="AC15" s="15"/>
    </row>
    <row r="16" spans="1:32" s="8" customFormat="1" ht="20.25" customHeight="1">
      <c r="A16" s="96"/>
      <c r="B16" s="134"/>
      <c r="C16" s="131"/>
      <c r="D16" s="128"/>
      <c r="E16" s="134"/>
      <c r="F16" s="131"/>
      <c r="G16" s="128"/>
      <c r="H16" s="134"/>
      <c r="I16" s="131"/>
      <c r="J16" s="128"/>
      <c r="K16" s="134"/>
      <c r="L16" s="131"/>
      <c r="M16" s="128"/>
      <c r="N16" s="134"/>
      <c r="O16" s="131"/>
      <c r="P16" s="128"/>
      <c r="Q16" s="23" t="s">
        <v>50</v>
      </c>
      <c r="R16" s="16">
        <v>0</v>
      </c>
      <c r="S16" s="16">
        <v>0</v>
      </c>
      <c r="T16" s="16">
        <v>9</v>
      </c>
      <c r="U16" s="16">
        <v>0</v>
      </c>
      <c r="V16" s="19">
        <f aca="true" t="shared" si="0" ref="V16:W18">X16-R16-T16</f>
        <v>8</v>
      </c>
      <c r="W16" s="19">
        <f t="shared" si="0"/>
        <v>13</v>
      </c>
      <c r="X16" s="17">
        <v>17</v>
      </c>
      <c r="Y16" s="17">
        <v>13</v>
      </c>
      <c r="Z16" s="18">
        <f>X16+Y16</f>
        <v>30</v>
      </c>
      <c r="AA16" s="60"/>
      <c r="AB16" s="20">
        <f>R17+T17</f>
        <v>16</v>
      </c>
      <c r="AC16" s="20">
        <f>S17+U17</f>
        <v>14</v>
      </c>
      <c r="AF16" s="8">
        <f>15*4</f>
        <v>60</v>
      </c>
    </row>
    <row r="17" spans="1:29" s="8" customFormat="1" ht="44.25" customHeight="1">
      <c r="A17" s="97"/>
      <c r="B17" s="135"/>
      <c r="C17" s="132"/>
      <c r="D17" s="129"/>
      <c r="E17" s="135"/>
      <c r="F17" s="132"/>
      <c r="G17" s="129"/>
      <c r="H17" s="135"/>
      <c r="I17" s="132"/>
      <c r="J17" s="129"/>
      <c r="K17" s="135"/>
      <c r="L17" s="132"/>
      <c r="M17" s="129"/>
      <c r="N17" s="135"/>
      <c r="O17" s="132"/>
      <c r="P17" s="129"/>
      <c r="Q17" s="42" t="s">
        <v>41</v>
      </c>
      <c r="R17" s="43">
        <v>15</v>
      </c>
      <c r="S17" s="43">
        <v>0</v>
      </c>
      <c r="T17" s="43">
        <v>1</v>
      </c>
      <c r="U17" s="43">
        <v>14</v>
      </c>
      <c r="V17" s="44">
        <f t="shared" si="0"/>
        <v>0</v>
      </c>
      <c r="W17" s="44">
        <f t="shared" si="0"/>
        <v>0</v>
      </c>
      <c r="X17" s="45">
        <v>16</v>
      </c>
      <c r="Y17" s="45">
        <v>14</v>
      </c>
      <c r="Z17" s="46">
        <f>X17+Y17</f>
        <v>30</v>
      </c>
      <c r="AA17" s="62"/>
      <c r="AB17" s="20"/>
      <c r="AC17" s="20"/>
    </row>
    <row r="18" spans="1:29" s="8" customFormat="1" ht="129.75" customHeight="1">
      <c r="A18" s="65" t="s">
        <v>5</v>
      </c>
      <c r="B18" s="67" t="s">
        <v>39</v>
      </c>
      <c r="C18" s="68">
        <v>3</v>
      </c>
      <c r="D18" s="66" t="s">
        <v>38</v>
      </c>
      <c r="E18" s="67" t="s">
        <v>39</v>
      </c>
      <c r="F18" s="68">
        <v>3</v>
      </c>
      <c r="G18" s="66" t="s">
        <v>38</v>
      </c>
      <c r="H18" s="69" t="s">
        <v>47</v>
      </c>
      <c r="I18" s="70">
        <v>3</v>
      </c>
      <c r="J18" s="71" t="s">
        <v>38</v>
      </c>
      <c r="K18" s="69" t="s">
        <v>47</v>
      </c>
      <c r="L18" s="70">
        <v>3</v>
      </c>
      <c r="M18" s="71" t="s">
        <v>38</v>
      </c>
      <c r="N18" s="69" t="s">
        <v>47</v>
      </c>
      <c r="O18" s="70">
        <v>3</v>
      </c>
      <c r="P18" s="71" t="s">
        <v>38</v>
      </c>
      <c r="Q18" s="55" t="s">
        <v>39</v>
      </c>
      <c r="R18" s="56">
        <v>75</v>
      </c>
      <c r="S18" s="56">
        <v>24</v>
      </c>
      <c r="T18" s="56">
        <v>0</v>
      </c>
      <c r="U18" s="56">
        <v>6</v>
      </c>
      <c r="V18" s="57">
        <f t="shared" si="0"/>
        <v>0</v>
      </c>
      <c r="W18" s="57">
        <f t="shared" si="0"/>
        <v>0</v>
      </c>
      <c r="X18" s="58">
        <v>75</v>
      </c>
      <c r="Y18" s="58">
        <v>30</v>
      </c>
      <c r="Z18" s="59">
        <f>X18+Y18</f>
        <v>105</v>
      </c>
      <c r="AA18" s="15"/>
      <c r="AB18" s="20" t="e">
        <f>#REF!+#REF!</f>
        <v>#REF!</v>
      </c>
      <c r="AC18" s="20" t="e">
        <f>#REF!+#REF!</f>
        <v>#REF!</v>
      </c>
    </row>
    <row r="19" spans="1:30" s="8" customFormat="1" ht="18" customHeight="1">
      <c r="A19" s="110" t="s">
        <v>45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2"/>
      <c r="AB19" s="2"/>
      <c r="AC19" s="2"/>
      <c r="AD19" s="8">
        <f>13*5</f>
        <v>65</v>
      </c>
    </row>
    <row r="20" spans="1:33" s="8" customFormat="1" ht="14.25" customHeight="1">
      <c r="A20" s="95" t="s">
        <v>10</v>
      </c>
      <c r="B20" s="111" t="s">
        <v>11</v>
      </c>
      <c r="C20" s="112"/>
      <c r="D20" s="113"/>
      <c r="E20" s="114" t="s">
        <v>12</v>
      </c>
      <c r="F20" s="115"/>
      <c r="G20" s="116"/>
      <c r="H20" s="111" t="s">
        <v>13</v>
      </c>
      <c r="I20" s="112"/>
      <c r="J20" s="113"/>
      <c r="K20" s="114" t="s">
        <v>14</v>
      </c>
      <c r="L20" s="115"/>
      <c r="M20" s="116"/>
      <c r="N20" s="111" t="s">
        <v>15</v>
      </c>
      <c r="O20" s="112"/>
      <c r="P20" s="113"/>
      <c r="Q20" s="117" t="s">
        <v>16</v>
      </c>
      <c r="R20" s="118"/>
      <c r="S20" s="119"/>
      <c r="T20" s="104" t="s">
        <v>17</v>
      </c>
      <c r="U20" s="106"/>
      <c r="V20" s="123" t="s">
        <v>18</v>
      </c>
      <c r="W20" s="124"/>
      <c r="X20" s="104" t="s">
        <v>19</v>
      </c>
      <c r="Y20" s="105"/>
      <c r="Z20" s="106"/>
      <c r="AA20" s="2"/>
      <c r="AB20" s="2"/>
      <c r="AC20" s="2"/>
      <c r="AG20" s="8">
        <f>24*3</f>
        <v>72</v>
      </c>
    </row>
    <row r="21" spans="1:29" s="8" customFormat="1" ht="15.75" customHeight="1">
      <c r="A21" s="96"/>
      <c r="B21" s="95" t="s">
        <v>9</v>
      </c>
      <c r="C21" s="95" t="s">
        <v>0</v>
      </c>
      <c r="D21" s="95" t="s">
        <v>7</v>
      </c>
      <c r="E21" s="95" t="s">
        <v>9</v>
      </c>
      <c r="F21" s="95" t="s">
        <v>0</v>
      </c>
      <c r="G21" s="95" t="s">
        <v>7</v>
      </c>
      <c r="H21" s="95" t="s">
        <v>9</v>
      </c>
      <c r="I21" s="95" t="s">
        <v>0</v>
      </c>
      <c r="J21" s="95" t="s">
        <v>7</v>
      </c>
      <c r="K21" s="95" t="s">
        <v>9</v>
      </c>
      <c r="L21" s="95" t="s">
        <v>0</v>
      </c>
      <c r="M21" s="95" t="s">
        <v>7</v>
      </c>
      <c r="N21" s="95" t="s">
        <v>9</v>
      </c>
      <c r="O21" s="95" t="s">
        <v>0</v>
      </c>
      <c r="P21" s="95" t="s">
        <v>7</v>
      </c>
      <c r="Q21" s="120"/>
      <c r="R21" s="121"/>
      <c r="S21" s="122"/>
      <c r="T21" s="107"/>
      <c r="U21" s="109"/>
      <c r="V21" s="125"/>
      <c r="W21" s="126"/>
      <c r="X21" s="107"/>
      <c r="Y21" s="108"/>
      <c r="Z21" s="109"/>
      <c r="AA21" s="2"/>
      <c r="AB21" s="2"/>
      <c r="AC21" s="2"/>
    </row>
    <row r="22" spans="1:29" s="8" customFormat="1" ht="19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1" t="s">
        <v>9</v>
      </c>
      <c r="R22" s="6" t="s">
        <v>1</v>
      </c>
      <c r="S22" s="6" t="s">
        <v>2</v>
      </c>
      <c r="T22" s="6" t="s">
        <v>1</v>
      </c>
      <c r="U22" s="6" t="s">
        <v>2</v>
      </c>
      <c r="V22" s="19" t="s">
        <v>1</v>
      </c>
      <c r="W22" s="19" t="s">
        <v>2</v>
      </c>
      <c r="X22" s="7" t="s">
        <v>1</v>
      </c>
      <c r="Y22" s="7" t="s">
        <v>2</v>
      </c>
      <c r="Z22" s="7" t="s">
        <v>3</v>
      </c>
      <c r="AA22" s="24"/>
      <c r="AB22" s="15">
        <f>R23+T23</f>
        <v>0</v>
      </c>
      <c r="AC22" s="15">
        <f>S23+U23</f>
        <v>0</v>
      </c>
    </row>
    <row r="23" spans="1:29" s="8" customFormat="1" ht="7.5" customHeight="1">
      <c r="A23" s="95" t="s">
        <v>4</v>
      </c>
      <c r="B23" s="152" t="s">
        <v>52</v>
      </c>
      <c r="C23" s="153">
        <v>3</v>
      </c>
      <c r="D23" s="154" t="s">
        <v>53</v>
      </c>
      <c r="E23" s="98" t="s">
        <v>47</v>
      </c>
      <c r="F23" s="101">
        <v>3</v>
      </c>
      <c r="G23" s="92" t="s">
        <v>38</v>
      </c>
      <c r="H23" s="152" t="s">
        <v>52</v>
      </c>
      <c r="I23" s="153">
        <v>3</v>
      </c>
      <c r="J23" s="154" t="s">
        <v>53</v>
      </c>
      <c r="K23" s="98" t="s">
        <v>47</v>
      </c>
      <c r="L23" s="101">
        <v>3</v>
      </c>
      <c r="M23" s="92" t="s">
        <v>38</v>
      </c>
      <c r="N23" s="98" t="s">
        <v>47</v>
      </c>
      <c r="O23" s="101">
        <v>3</v>
      </c>
      <c r="P23" s="92" t="s">
        <v>38</v>
      </c>
      <c r="Q23" s="37"/>
      <c r="R23" s="38"/>
      <c r="S23" s="38"/>
      <c r="T23" s="38"/>
      <c r="U23" s="38"/>
      <c r="V23" s="39"/>
      <c r="W23" s="39"/>
      <c r="X23" s="40"/>
      <c r="Y23" s="40"/>
      <c r="Z23" s="41"/>
      <c r="AA23" s="60"/>
      <c r="AB23" s="15"/>
      <c r="AC23" s="15"/>
    </row>
    <row r="24" spans="1:29" s="8" customFormat="1" ht="19.5" customHeight="1">
      <c r="A24" s="96"/>
      <c r="B24" s="155"/>
      <c r="C24" s="156"/>
      <c r="D24" s="157"/>
      <c r="E24" s="99"/>
      <c r="F24" s="102"/>
      <c r="G24" s="93"/>
      <c r="H24" s="155"/>
      <c r="I24" s="156"/>
      <c r="J24" s="157"/>
      <c r="K24" s="99"/>
      <c r="L24" s="102"/>
      <c r="M24" s="93"/>
      <c r="N24" s="99"/>
      <c r="O24" s="102"/>
      <c r="P24" s="93"/>
      <c r="Q24" s="37"/>
      <c r="R24" s="38"/>
      <c r="S24" s="38"/>
      <c r="T24" s="38"/>
      <c r="U24" s="38"/>
      <c r="V24" s="39"/>
      <c r="W24" s="39"/>
      <c r="X24" s="40"/>
      <c r="Y24" s="40"/>
      <c r="Z24" s="41"/>
      <c r="AA24" s="47"/>
      <c r="AB24" s="15"/>
      <c r="AC24" s="15"/>
    </row>
    <row r="25" spans="1:32" s="8" customFormat="1" ht="20.25" customHeight="1">
      <c r="A25" s="96"/>
      <c r="B25" s="155"/>
      <c r="C25" s="156"/>
      <c r="D25" s="157"/>
      <c r="E25" s="99"/>
      <c r="F25" s="102"/>
      <c r="G25" s="93"/>
      <c r="H25" s="155"/>
      <c r="I25" s="156"/>
      <c r="J25" s="157"/>
      <c r="K25" s="99"/>
      <c r="L25" s="102"/>
      <c r="M25" s="93"/>
      <c r="N25" s="99"/>
      <c r="O25" s="102"/>
      <c r="P25" s="93"/>
      <c r="Q25" s="23" t="s">
        <v>50</v>
      </c>
      <c r="R25" s="16">
        <v>9</v>
      </c>
      <c r="S25" s="16">
        <v>0</v>
      </c>
      <c r="T25" s="16">
        <v>8</v>
      </c>
      <c r="U25" s="16">
        <v>7</v>
      </c>
      <c r="V25" s="19">
        <f aca="true" t="shared" si="1" ref="V25:W27">X25-R25-T25</f>
        <v>0</v>
      </c>
      <c r="W25" s="19">
        <f t="shared" si="1"/>
        <v>6</v>
      </c>
      <c r="X25" s="17">
        <v>17</v>
      </c>
      <c r="Y25" s="17">
        <v>13</v>
      </c>
      <c r="Z25" s="18">
        <f>X25+Y25</f>
        <v>30</v>
      </c>
      <c r="AA25" s="60"/>
      <c r="AB25" s="20">
        <f>R26+T26</f>
        <v>6</v>
      </c>
      <c r="AC25" s="20">
        <f>S26+U26</f>
        <v>0</v>
      </c>
      <c r="AF25" s="8">
        <f>15*4</f>
        <v>60</v>
      </c>
    </row>
    <row r="26" spans="1:29" s="8" customFormat="1" ht="44.25" customHeight="1">
      <c r="A26" s="97"/>
      <c r="B26" s="158"/>
      <c r="C26" s="159"/>
      <c r="D26" s="160"/>
      <c r="E26" s="100"/>
      <c r="F26" s="103"/>
      <c r="G26" s="94"/>
      <c r="H26" s="158"/>
      <c r="I26" s="159"/>
      <c r="J26" s="160"/>
      <c r="K26" s="100"/>
      <c r="L26" s="103"/>
      <c r="M26" s="94"/>
      <c r="N26" s="100"/>
      <c r="O26" s="103"/>
      <c r="P26" s="94"/>
      <c r="Q26" s="55" t="s">
        <v>52</v>
      </c>
      <c r="R26" s="56">
        <v>0</v>
      </c>
      <c r="S26" s="56">
        <v>0</v>
      </c>
      <c r="T26" s="56">
        <v>6</v>
      </c>
      <c r="U26" s="56">
        <v>0</v>
      </c>
      <c r="V26" s="57">
        <f t="shared" si="1"/>
        <v>14</v>
      </c>
      <c r="W26" s="57">
        <f t="shared" si="1"/>
        <v>40</v>
      </c>
      <c r="X26" s="58">
        <v>20</v>
      </c>
      <c r="Y26" s="58">
        <v>40</v>
      </c>
      <c r="Z26" s="59">
        <f>X26+Y26</f>
        <v>60</v>
      </c>
      <c r="AA26" s="62"/>
      <c r="AB26" s="20"/>
      <c r="AC26" s="20"/>
    </row>
    <row r="27" spans="1:29" s="8" customFormat="1" ht="123" customHeight="1">
      <c r="A27" s="65" t="s">
        <v>5</v>
      </c>
      <c r="B27" s="69" t="s">
        <v>47</v>
      </c>
      <c r="C27" s="70">
        <v>3</v>
      </c>
      <c r="D27" s="71" t="s">
        <v>38</v>
      </c>
      <c r="E27" s="69" t="s">
        <v>47</v>
      </c>
      <c r="F27" s="70">
        <v>3</v>
      </c>
      <c r="G27" s="71" t="s">
        <v>38</v>
      </c>
      <c r="H27" s="80" t="s">
        <v>43</v>
      </c>
      <c r="I27" s="81">
        <v>3</v>
      </c>
      <c r="J27" s="82" t="s">
        <v>38</v>
      </c>
      <c r="K27" s="78" t="s">
        <v>43</v>
      </c>
      <c r="L27" s="79">
        <v>3</v>
      </c>
      <c r="M27" s="77" t="s">
        <v>38</v>
      </c>
      <c r="N27" s="78" t="s">
        <v>43</v>
      </c>
      <c r="O27" s="79">
        <v>3</v>
      </c>
      <c r="P27" s="77" t="s">
        <v>38</v>
      </c>
      <c r="Q27" s="72" t="s">
        <v>44</v>
      </c>
      <c r="R27" s="73">
        <v>0</v>
      </c>
      <c r="S27" s="73">
        <v>0</v>
      </c>
      <c r="T27" s="73">
        <v>9</v>
      </c>
      <c r="U27" s="73">
        <v>0</v>
      </c>
      <c r="V27" s="74">
        <f t="shared" si="1"/>
        <v>26</v>
      </c>
      <c r="W27" s="74">
        <f t="shared" si="1"/>
        <v>25</v>
      </c>
      <c r="X27" s="75">
        <v>35</v>
      </c>
      <c r="Y27" s="75">
        <v>25</v>
      </c>
      <c r="Z27" s="76">
        <f>X27+Y27</f>
        <v>60</v>
      </c>
      <c r="AA27" s="15"/>
      <c r="AB27" s="20" t="e">
        <f>#REF!+#REF!</f>
        <v>#REF!</v>
      </c>
      <c r="AC27" s="20" t="e">
        <f>#REF!+#REF!</f>
        <v>#REF!</v>
      </c>
    </row>
    <row r="28" spans="1:30" s="8" customFormat="1" ht="18" customHeight="1">
      <c r="A28" s="110" t="s">
        <v>51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2"/>
      <c r="AB28" s="2"/>
      <c r="AC28" s="2"/>
      <c r="AD28" s="8">
        <f>13*5</f>
        <v>65</v>
      </c>
    </row>
    <row r="29" spans="1:33" s="8" customFormat="1" ht="14.25" customHeight="1">
      <c r="A29" s="95" t="s">
        <v>10</v>
      </c>
      <c r="B29" s="111" t="s">
        <v>11</v>
      </c>
      <c r="C29" s="112"/>
      <c r="D29" s="113"/>
      <c r="E29" s="114" t="s">
        <v>12</v>
      </c>
      <c r="F29" s="115"/>
      <c r="G29" s="116"/>
      <c r="H29" s="111" t="s">
        <v>13</v>
      </c>
      <c r="I29" s="112"/>
      <c r="J29" s="113"/>
      <c r="K29" s="114" t="s">
        <v>14</v>
      </c>
      <c r="L29" s="115"/>
      <c r="M29" s="116"/>
      <c r="N29" s="111" t="s">
        <v>15</v>
      </c>
      <c r="O29" s="112"/>
      <c r="P29" s="113"/>
      <c r="Q29" s="117" t="s">
        <v>16</v>
      </c>
      <c r="R29" s="118"/>
      <c r="S29" s="119"/>
      <c r="T29" s="104" t="s">
        <v>17</v>
      </c>
      <c r="U29" s="106"/>
      <c r="V29" s="123" t="s">
        <v>18</v>
      </c>
      <c r="W29" s="124"/>
      <c r="X29" s="104" t="s">
        <v>19</v>
      </c>
      <c r="Y29" s="105"/>
      <c r="Z29" s="106"/>
      <c r="AA29" s="2"/>
      <c r="AB29" s="2"/>
      <c r="AC29" s="2"/>
      <c r="AG29" s="8">
        <f>24*3</f>
        <v>72</v>
      </c>
    </row>
    <row r="30" spans="1:29" s="8" customFormat="1" ht="15.75" customHeight="1">
      <c r="A30" s="96"/>
      <c r="B30" s="95" t="s">
        <v>9</v>
      </c>
      <c r="C30" s="95" t="s">
        <v>0</v>
      </c>
      <c r="D30" s="95" t="s">
        <v>7</v>
      </c>
      <c r="E30" s="95" t="s">
        <v>9</v>
      </c>
      <c r="F30" s="95" t="s">
        <v>0</v>
      </c>
      <c r="G30" s="95" t="s">
        <v>7</v>
      </c>
      <c r="H30" s="95" t="s">
        <v>9</v>
      </c>
      <c r="I30" s="95" t="s">
        <v>0</v>
      </c>
      <c r="J30" s="95" t="s">
        <v>7</v>
      </c>
      <c r="K30" s="95" t="s">
        <v>9</v>
      </c>
      <c r="L30" s="95" t="s">
        <v>0</v>
      </c>
      <c r="M30" s="95" t="s">
        <v>7</v>
      </c>
      <c r="N30" s="95" t="s">
        <v>9</v>
      </c>
      <c r="O30" s="95" t="s">
        <v>0</v>
      </c>
      <c r="P30" s="95" t="s">
        <v>7</v>
      </c>
      <c r="Q30" s="120"/>
      <c r="R30" s="121"/>
      <c r="S30" s="122"/>
      <c r="T30" s="107"/>
      <c r="U30" s="109"/>
      <c r="V30" s="125"/>
      <c r="W30" s="126"/>
      <c r="X30" s="107"/>
      <c r="Y30" s="108"/>
      <c r="Z30" s="109"/>
      <c r="AA30" s="2"/>
      <c r="AB30" s="2"/>
      <c r="AC30" s="2"/>
    </row>
    <row r="31" spans="1:29" s="8" customFormat="1" ht="19.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1" t="s">
        <v>9</v>
      </c>
      <c r="R31" s="6" t="s">
        <v>1</v>
      </c>
      <c r="S31" s="6" t="s">
        <v>2</v>
      </c>
      <c r="T31" s="6" t="s">
        <v>1</v>
      </c>
      <c r="U31" s="6" t="s">
        <v>2</v>
      </c>
      <c r="V31" s="19" t="s">
        <v>1</v>
      </c>
      <c r="W31" s="19" t="s">
        <v>2</v>
      </c>
      <c r="X31" s="7" t="s">
        <v>1</v>
      </c>
      <c r="Y31" s="7" t="s">
        <v>2</v>
      </c>
      <c r="Z31" s="7" t="s">
        <v>3</v>
      </c>
      <c r="AA31" s="24"/>
      <c r="AB31" s="15">
        <f>R32+T32</f>
        <v>0</v>
      </c>
      <c r="AC31" s="15">
        <f>S32+U32</f>
        <v>0</v>
      </c>
    </row>
    <row r="32" spans="1:29" s="8" customFormat="1" ht="7.5" customHeight="1">
      <c r="A32" s="95" t="s">
        <v>4</v>
      </c>
      <c r="B32" s="152" t="s">
        <v>52</v>
      </c>
      <c r="C32" s="153">
        <v>3</v>
      </c>
      <c r="D32" s="154" t="s">
        <v>53</v>
      </c>
      <c r="E32" s="98" t="s">
        <v>47</v>
      </c>
      <c r="F32" s="101">
        <v>3</v>
      </c>
      <c r="G32" s="92" t="s">
        <v>38</v>
      </c>
      <c r="H32" s="152" t="s">
        <v>52</v>
      </c>
      <c r="I32" s="153">
        <v>3</v>
      </c>
      <c r="J32" s="154" t="s">
        <v>53</v>
      </c>
      <c r="K32" s="98" t="s">
        <v>47</v>
      </c>
      <c r="L32" s="101">
        <v>3</v>
      </c>
      <c r="M32" s="92" t="s">
        <v>38</v>
      </c>
      <c r="N32" s="86" t="s">
        <v>43</v>
      </c>
      <c r="O32" s="89">
        <v>3</v>
      </c>
      <c r="P32" s="83" t="s">
        <v>38</v>
      </c>
      <c r="Q32" s="37"/>
      <c r="R32" s="38"/>
      <c r="S32" s="38"/>
      <c r="T32" s="38"/>
      <c r="U32" s="38"/>
      <c r="V32" s="39"/>
      <c r="W32" s="39"/>
      <c r="X32" s="40"/>
      <c r="Y32" s="40"/>
      <c r="Z32" s="41"/>
      <c r="AA32" s="60"/>
      <c r="AB32" s="15"/>
      <c r="AC32" s="15"/>
    </row>
    <row r="33" spans="1:29" s="8" customFormat="1" ht="19.5" customHeight="1">
      <c r="A33" s="96"/>
      <c r="B33" s="155"/>
      <c r="C33" s="156"/>
      <c r="D33" s="157"/>
      <c r="E33" s="99"/>
      <c r="F33" s="102"/>
      <c r="G33" s="93"/>
      <c r="H33" s="155"/>
      <c r="I33" s="156"/>
      <c r="J33" s="157"/>
      <c r="K33" s="99"/>
      <c r="L33" s="102"/>
      <c r="M33" s="93"/>
      <c r="N33" s="87"/>
      <c r="O33" s="90"/>
      <c r="P33" s="84"/>
      <c r="Q33" s="37"/>
      <c r="R33" s="38"/>
      <c r="S33" s="38"/>
      <c r="T33" s="38"/>
      <c r="U33" s="38"/>
      <c r="V33" s="39"/>
      <c r="W33" s="39"/>
      <c r="X33" s="40"/>
      <c r="Y33" s="40"/>
      <c r="Z33" s="41"/>
      <c r="AA33" s="47"/>
      <c r="AB33" s="15"/>
      <c r="AC33" s="15"/>
    </row>
    <row r="34" spans="1:32" s="8" customFormat="1" ht="20.25" customHeight="1">
      <c r="A34" s="96"/>
      <c r="B34" s="155"/>
      <c r="C34" s="156"/>
      <c r="D34" s="157"/>
      <c r="E34" s="99"/>
      <c r="F34" s="102"/>
      <c r="G34" s="93"/>
      <c r="H34" s="155"/>
      <c r="I34" s="156"/>
      <c r="J34" s="157"/>
      <c r="K34" s="99"/>
      <c r="L34" s="102"/>
      <c r="M34" s="93"/>
      <c r="N34" s="87"/>
      <c r="O34" s="90"/>
      <c r="P34" s="84"/>
      <c r="Q34" s="23" t="s">
        <v>42</v>
      </c>
      <c r="R34" s="16">
        <v>17</v>
      </c>
      <c r="S34" s="16">
        <v>7</v>
      </c>
      <c r="T34" s="16">
        <v>0</v>
      </c>
      <c r="U34" s="16">
        <v>6</v>
      </c>
      <c r="V34" s="19">
        <f aca="true" t="shared" si="2" ref="V34:W36">X34-R34-T34</f>
        <v>0</v>
      </c>
      <c r="W34" s="19">
        <f t="shared" si="2"/>
        <v>0</v>
      </c>
      <c r="X34" s="17">
        <v>17</v>
      </c>
      <c r="Y34" s="17">
        <v>13</v>
      </c>
      <c r="Z34" s="18">
        <f>X34+Y34</f>
        <v>30</v>
      </c>
      <c r="AA34" s="60"/>
      <c r="AB34" s="20">
        <f>R35+T35</f>
        <v>27</v>
      </c>
      <c r="AC34" s="20">
        <f>S35+U35</f>
        <v>0</v>
      </c>
      <c r="AF34" s="8">
        <f>15*4</f>
        <v>60</v>
      </c>
    </row>
    <row r="35" spans="1:29" s="8" customFormat="1" ht="44.25" customHeight="1">
      <c r="A35" s="97"/>
      <c r="B35" s="158"/>
      <c r="C35" s="159"/>
      <c r="D35" s="160"/>
      <c r="E35" s="100"/>
      <c r="F35" s="103"/>
      <c r="G35" s="94"/>
      <c r="H35" s="158"/>
      <c r="I35" s="159"/>
      <c r="J35" s="160"/>
      <c r="K35" s="100"/>
      <c r="L35" s="103"/>
      <c r="M35" s="94"/>
      <c r="N35" s="88"/>
      <c r="O35" s="91"/>
      <c r="P35" s="85"/>
      <c r="Q35" s="72" t="s">
        <v>44</v>
      </c>
      <c r="R35" s="73">
        <v>9</v>
      </c>
      <c r="S35" s="73">
        <v>0</v>
      </c>
      <c r="T35" s="73">
        <v>18</v>
      </c>
      <c r="U35" s="73">
        <v>0</v>
      </c>
      <c r="V35" s="74">
        <f t="shared" si="2"/>
        <v>8</v>
      </c>
      <c r="W35" s="74">
        <f t="shared" si="2"/>
        <v>25</v>
      </c>
      <c r="X35" s="75">
        <v>35</v>
      </c>
      <c r="Y35" s="75">
        <v>25</v>
      </c>
      <c r="Z35" s="76">
        <f>X35+Y35</f>
        <v>60</v>
      </c>
      <c r="AA35" s="62"/>
      <c r="AB35" s="20"/>
      <c r="AC35" s="20"/>
    </row>
    <row r="36" spans="1:29" s="8" customFormat="1" ht="75" customHeight="1">
      <c r="A36" s="65" t="s">
        <v>5</v>
      </c>
      <c r="B36" s="80" t="s">
        <v>43</v>
      </c>
      <c r="C36" s="81">
        <v>3</v>
      </c>
      <c r="D36" s="82" t="s">
        <v>38</v>
      </c>
      <c r="E36" s="78" t="s">
        <v>43</v>
      </c>
      <c r="F36" s="79">
        <v>3</v>
      </c>
      <c r="G36" s="77" t="s">
        <v>38</v>
      </c>
      <c r="H36" s="80" t="s">
        <v>43</v>
      </c>
      <c r="I36" s="81">
        <v>3</v>
      </c>
      <c r="J36" s="82" t="s">
        <v>38</v>
      </c>
      <c r="K36" s="78" t="s">
        <v>43</v>
      </c>
      <c r="L36" s="79">
        <v>3</v>
      </c>
      <c r="M36" s="77" t="s">
        <v>38</v>
      </c>
      <c r="N36" s="78" t="s">
        <v>43</v>
      </c>
      <c r="O36" s="79">
        <v>3</v>
      </c>
      <c r="P36" s="77" t="s">
        <v>38</v>
      </c>
      <c r="Q36" s="55" t="s">
        <v>52</v>
      </c>
      <c r="R36" s="56">
        <v>6</v>
      </c>
      <c r="S36" s="56">
        <v>0</v>
      </c>
      <c r="T36" s="56">
        <v>6</v>
      </c>
      <c r="U36" s="56">
        <v>0</v>
      </c>
      <c r="V36" s="57">
        <f t="shared" si="2"/>
        <v>8</v>
      </c>
      <c r="W36" s="57">
        <f t="shared" si="2"/>
        <v>40</v>
      </c>
      <c r="X36" s="58">
        <v>20</v>
      </c>
      <c r="Y36" s="58">
        <v>40</v>
      </c>
      <c r="Z36" s="59">
        <f>X36+Y36</f>
        <v>60</v>
      </c>
      <c r="AA36" s="15"/>
      <c r="AB36" s="20" t="e">
        <f>#REF!+#REF!</f>
        <v>#REF!</v>
      </c>
      <c r="AC36" s="20" t="e">
        <f>#REF!+#REF!</f>
        <v>#REF!</v>
      </c>
    </row>
    <row r="37" spans="1:30" s="8" customFormat="1" ht="18" customHeight="1">
      <c r="A37" s="110" t="s">
        <v>54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2"/>
      <c r="AB37" s="2"/>
      <c r="AC37" s="2"/>
      <c r="AD37" s="8">
        <f>13*5</f>
        <v>65</v>
      </c>
    </row>
    <row r="38" spans="1:33" s="8" customFormat="1" ht="14.25" customHeight="1">
      <c r="A38" s="95" t="s">
        <v>10</v>
      </c>
      <c r="B38" s="111" t="s">
        <v>11</v>
      </c>
      <c r="C38" s="112"/>
      <c r="D38" s="113"/>
      <c r="E38" s="114" t="s">
        <v>12</v>
      </c>
      <c r="F38" s="115"/>
      <c r="G38" s="116"/>
      <c r="H38" s="111" t="s">
        <v>13</v>
      </c>
      <c r="I38" s="112"/>
      <c r="J38" s="113"/>
      <c r="K38" s="114" t="s">
        <v>14</v>
      </c>
      <c r="L38" s="115"/>
      <c r="M38" s="116"/>
      <c r="N38" s="111" t="s">
        <v>15</v>
      </c>
      <c r="O38" s="112"/>
      <c r="P38" s="113"/>
      <c r="Q38" s="117" t="s">
        <v>16</v>
      </c>
      <c r="R38" s="118"/>
      <c r="S38" s="119"/>
      <c r="T38" s="104" t="s">
        <v>17</v>
      </c>
      <c r="U38" s="106"/>
      <c r="V38" s="123" t="s">
        <v>18</v>
      </c>
      <c r="W38" s="124"/>
      <c r="X38" s="104" t="s">
        <v>19</v>
      </c>
      <c r="Y38" s="105"/>
      <c r="Z38" s="106"/>
      <c r="AA38" s="2"/>
      <c r="AB38" s="2"/>
      <c r="AC38" s="2"/>
      <c r="AG38" s="8">
        <f>24*3</f>
        <v>72</v>
      </c>
    </row>
    <row r="39" spans="1:29" s="8" customFormat="1" ht="15.75" customHeight="1">
      <c r="A39" s="96"/>
      <c r="B39" s="95" t="s">
        <v>9</v>
      </c>
      <c r="C39" s="95" t="s">
        <v>0</v>
      </c>
      <c r="D39" s="95" t="s">
        <v>7</v>
      </c>
      <c r="E39" s="95" t="s">
        <v>9</v>
      </c>
      <c r="F39" s="95" t="s">
        <v>0</v>
      </c>
      <c r="G39" s="95" t="s">
        <v>7</v>
      </c>
      <c r="H39" s="95" t="s">
        <v>9</v>
      </c>
      <c r="I39" s="95" t="s">
        <v>0</v>
      </c>
      <c r="J39" s="95" t="s">
        <v>7</v>
      </c>
      <c r="K39" s="95" t="s">
        <v>9</v>
      </c>
      <c r="L39" s="95" t="s">
        <v>0</v>
      </c>
      <c r="M39" s="95" t="s">
        <v>7</v>
      </c>
      <c r="N39" s="95" t="s">
        <v>9</v>
      </c>
      <c r="O39" s="95" t="s">
        <v>0</v>
      </c>
      <c r="P39" s="95" t="s">
        <v>7</v>
      </c>
      <c r="Q39" s="120"/>
      <c r="R39" s="121"/>
      <c r="S39" s="122"/>
      <c r="T39" s="107"/>
      <c r="U39" s="109"/>
      <c r="V39" s="125"/>
      <c r="W39" s="126"/>
      <c r="X39" s="107"/>
      <c r="Y39" s="108"/>
      <c r="Z39" s="109"/>
      <c r="AA39" s="2"/>
      <c r="AB39" s="2"/>
      <c r="AC39" s="2"/>
    </row>
    <row r="40" spans="1:29" s="8" customFormat="1" ht="19.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1" t="s">
        <v>9</v>
      </c>
      <c r="R40" s="6" t="s">
        <v>1</v>
      </c>
      <c r="S40" s="6" t="s">
        <v>2</v>
      </c>
      <c r="T40" s="6" t="s">
        <v>1</v>
      </c>
      <c r="U40" s="6" t="s">
        <v>2</v>
      </c>
      <c r="V40" s="19" t="s">
        <v>1</v>
      </c>
      <c r="W40" s="19" t="s">
        <v>2</v>
      </c>
      <c r="X40" s="7" t="s">
        <v>1</v>
      </c>
      <c r="Y40" s="7" t="s">
        <v>2</v>
      </c>
      <c r="Z40" s="7" t="s">
        <v>3</v>
      </c>
      <c r="AA40" s="24"/>
      <c r="AB40" s="15">
        <f>R41+T41</f>
        <v>0</v>
      </c>
      <c r="AC40" s="15">
        <f>S41+U41</f>
        <v>0</v>
      </c>
    </row>
    <row r="41" spans="1:29" s="8" customFormat="1" ht="7.5" customHeight="1">
      <c r="A41" s="95" t="s">
        <v>4</v>
      </c>
      <c r="B41" s="152" t="s">
        <v>52</v>
      </c>
      <c r="C41" s="153">
        <v>3</v>
      </c>
      <c r="D41" s="154" t="s">
        <v>53</v>
      </c>
      <c r="E41" s="86" t="s">
        <v>43</v>
      </c>
      <c r="F41" s="89">
        <v>3</v>
      </c>
      <c r="G41" s="83" t="s">
        <v>38</v>
      </c>
      <c r="H41" s="152" t="s">
        <v>52</v>
      </c>
      <c r="I41" s="153">
        <v>3</v>
      </c>
      <c r="J41" s="154" t="s">
        <v>53</v>
      </c>
      <c r="K41" s="86" t="s">
        <v>43</v>
      </c>
      <c r="L41" s="89">
        <v>3</v>
      </c>
      <c r="M41" s="83" t="s">
        <v>38</v>
      </c>
      <c r="N41" s="152" t="s">
        <v>52</v>
      </c>
      <c r="O41" s="153">
        <v>3</v>
      </c>
      <c r="P41" s="154" t="s">
        <v>53</v>
      </c>
      <c r="Q41" s="37"/>
      <c r="R41" s="38"/>
      <c r="S41" s="38"/>
      <c r="T41" s="38"/>
      <c r="U41" s="38"/>
      <c r="V41" s="39"/>
      <c r="W41" s="39"/>
      <c r="X41" s="40"/>
      <c r="Y41" s="40"/>
      <c r="Z41" s="41"/>
      <c r="AA41" s="60"/>
      <c r="AB41" s="15"/>
      <c r="AC41" s="15"/>
    </row>
    <row r="42" spans="1:29" s="8" customFormat="1" ht="19.5" customHeight="1">
      <c r="A42" s="96"/>
      <c r="B42" s="155"/>
      <c r="C42" s="156"/>
      <c r="D42" s="157"/>
      <c r="E42" s="87"/>
      <c r="F42" s="90"/>
      <c r="G42" s="84"/>
      <c r="H42" s="155"/>
      <c r="I42" s="156"/>
      <c r="J42" s="157"/>
      <c r="K42" s="87"/>
      <c r="L42" s="90"/>
      <c r="M42" s="84"/>
      <c r="N42" s="155"/>
      <c r="O42" s="156"/>
      <c r="P42" s="157"/>
      <c r="Q42" s="37"/>
      <c r="R42" s="38"/>
      <c r="S42" s="38"/>
      <c r="T42" s="38"/>
      <c r="U42" s="38"/>
      <c r="V42" s="39"/>
      <c r="W42" s="39"/>
      <c r="X42" s="40"/>
      <c r="Y42" s="40"/>
      <c r="Z42" s="41"/>
      <c r="AA42" s="47"/>
      <c r="AB42" s="15"/>
      <c r="AC42" s="15"/>
    </row>
    <row r="43" spans="1:32" s="8" customFormat="1" ht="20.25" customHeight="1">
      <c r="A43" s="96"/>
      <c r="B43" s="155"/>
      <c r="C43" s="156"/>
      <c r="D43" s="157"/>
      <c r="E43" s="87"/>
      <c r="F43" s="90"/>
      <c r="G43" s="84"/>
      <c r="H43" s="155"/>
      <c r="I43" s="156"/>
      <c r="J43" s="157"/>
      <c r="K43" s="87"/>
      <c r="L43" s="90"/>
      <c r="M43" s="84"/>
      <c r="N43" s="155"/>
      <c r="O43" s="156"/>
      <c r="P43" s="157"/>
      <c r="Q43" s="23"/>
      <c r="R43" s="16"/>
      <c r="S43" s="16"/>
      <c r="T43" s="16"/>
      <c r="U43" s="16"/>
      <c r="V43" s="19"/>
      <c r="W43" s="19"/>
      <c r="X43" s="17"/>
      <c r="Y43" s="17"/>
      <c r="Z43" s="18"/>
      <c r="AA43" s="60"/>
      <c r="AB43" s="20">
        <f>R44+T44</f>
        <v>35</v>
      </c>
      <c r="AC43" s="20">
        <f>S44+U44</f>
        <v>13</v>
      </c>
      <c r="AF43" s="8">
        <f>15*4</f>
        <v>60</v>
      </c>
    </row>
    <row r="44" spans="1:29" s="8" customFormat="1" ht="44.25" customHeight="1">
      <c r="A44" s="97"/>
      <c r="B44" s="158"/>
      <c r="C44" s="159"/>
      <c r="D44" s="160"/>
      <c r="E44" s="88"/>
      <c r="F44" s="91"/>
      <c r="G44" s="85"/>
      <c r="H44" s="158"/>
      <c r="I44" s="159"/>
      <c r="J44" s="160"/>
      <c r="K44" s="88"/>
      <c r="L44" s="91"/>
      <c r="M44" s="85"/>
      <c r="N44" s="158"/>
      <c r="O44" s="159"/>
      <c r="P44" s="160"/>
      <c r="Q44" s="72" t="s">
        <v>44</v>
      </c>
      <c r="R44" s="73">
        <v>27</v>
      </c>
      <c r="S44" s="73">
        <v>0</v>
      </c>
      <c r="T44" s="73">
        <v>8</v>
      </c>
      <c r="U44" s="73">
        <v>13</v>
      </c>
      <c r="V44" s="74">
        <f>X44-R44-T44</f>
        <v>0</v>
      </c>
      <c r="W44" s="74">
        <f>Y44-S44-U44</f>
        <v>12</v>
      </c>
      <c r="X44" s="75">
        <v>35</v>
      </c>
      <c r="Y44" s="75">
        <v>25</v>
      </c>
      <c r="Z44" s="76">
        <f>X44+Y44</f>
        <v>60</v>
      </c>
      <c r="AA44" s="62"/>
      <c r="AB44" s="20"/>
      <c r="AC44" s="20"/>
    </row>
    <row r="45" spans="1:29" s="8" customFormat="1" ht="75" customHeight="1">
      <c r="A45" s="65" t="s">
        <v>5</v>
      </c>
      <c r="B45" s="80" t="s">
        <v>43</v>
      </c>
      <c r="C45" s="81">
        <v>3</v>
      </c>
      <c r="D45" s="82" t="s">
        <v>38</v>
      </c>
      <c r="E45" s="78" t="s">
        <v>43</v>
      </c>
      <c r="F45" s="79">
        <v>3</v>
      </c>
      <c r="G45" s="77" t="s">
        <v>38</v>
      </c>
      <c r="H45" s="80" t="s">
        <v>43</v>
      </c>
      <c r="I45" s="81">
        <v>3</v>
      </c>
      <c r="J45" s="82" t="s">
        <v>38</v>
      </c>
      <c r="K45" s="78" t="s">
        <v>43</v>
      </c>
      <c r="L45" s="79">
        <v>3</v>
      </c>
      <c r="M45" s="77" t="s">
        <v>38</v>
      </c>
      <c r="N45" s="80" t="s">
        <v>43</v>
      </c>
      <c r="O45" s="81">
        <v>3</v>
      </c>
      <c r="P45" s="82" t="s">
        <v>38</v>
      </c>
      <c r="Q45" s="55" t="s">
        <v>52</v>
      </c>
      <c r="R45" s="56">
        <v>12</v>
      </c>
      <c r="S45" s="56">
        <v>0</v>
      </c>
      <c r="T45" s="56">
        <v>8</v>
      </c>
      <c r="U45" s="56">
        <v>1</v>
      </c>
      <c r="V45" s="57">
        <f>X45-R45-T45</f>
        <v>0</v>
      </c>
      <c r="W45" s="57">
        <f>Y45-S45-U45</f>
        <v>39</v>
      </c>
      <c r="X45" s="58">
        <v>20</v>
      </c>
      <c r="Y45" s="58">
        <v>40</v>
      </c>
      <c r="Z45" s="59">
        <f>X45+Y45</f>
        <v>60</v>
      </c>
      <c r="AA45" s="15"/>
      <c r="AB45" s="20" t="e">
        <f>#REF!+#REF!</f>
        <v>#REF!</v>
      </c>
      <c r="AC45" s="20" t="e">
        <f>#REF!+#REF!</f>
        <v>#REF!</v>
      </c>
    </row>
    <row r="46" spans="1:30" s="8" customFormat="1" ht="18" customHeight="1">
      <c r="A46" s="110" t="s">
        <v>57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2"/>
      <c r="AB46" s="2"/>
      <c r="AC46" s="2"/>
      <c r="AD46" s="8">
        <f>13*5</f>
        <v>65</v>
      </c>
    </row>
    <row r="47" spans="1:33" s="8" customFormat="1" ht="14.25" customHeight="1">
      <c r="A47" s="95" t="s">
        <v>10</v>
      </c>
      <c r="B47" s="111" t="s">
        <v>11</v>
      </c>
      <c r="C47" s="112"/>
      <c r="D47" s="113"/>
      <c r="E47" s="114" t="s">
        <v>12</v>
      </c>
      <c r="F47" s="115"/>
      <c r="G47" s="116"/>
      <c r="H47" s="111" t="s">
        <v>13</v>
      </c>
      <c r="I47" s="112"/>
      <c r="J47" s="113"/>
      <c r="K47" s="114" t="s">
        <v>14</v>
      </c>
      <c r="L47" s="115"/>
      <c r="M47" s="116"/>
      <c r="N47" s="111" t="s">
        <v>15</v>
      </c>
      <c r="O47" s="112"/>
      <c r="P47" s="113"/>
      <c r="Q47" s="117" t="s">
        <v>16</v>
      </c>
      <c r="R47" s="118"/>
      <c r="S47" s="119"/>
      <c r="T47" s="104" t="s">
        <v>17</v>
      </c>
      <c r="U47" s="106"/>
      <c r="V47" s="123" t="s">
        <v>18</v>
      </c>
      <c r="W47" s="124"/>
      <c r="X47" s="104" t="s">
        <v>19</v>
      </c>
      <c r="Y47" s="105"/>
      <c r="Z47" s="106"/>
      <c r="AA47" s="2"/>
      <c r="AB47" s="2"/>
      <c r="AC47" s="2"/>
      <c r="AG47" s="8">
        <f>24*3</f>
        <v>72</v>
      </c>
    </row>
    <row r="48" spans="1:29" s="8" customFormat="1" ht="15.75" customHeight="1">
      <c r="A48" s="96"/>
      <c r="B48" s="95" t="s">
        <v>9</v>
      </c>
      <c r="C48" s="95" t="s">
        <v>0</v>
      </c>
      <c r="D48" s="95" t="s">
        <v>7</v>
      </c>
      <c r="E48" s="95" t="s">
        <v>9</v>
      </c>
      <c r="F48" s="95" t="s">
        <v>0</v>
      </c>
      <c r="G48" s="95" t="s">
        <v>7</v>
      </c>
      <c r="H48" s="95" t="s">
        <v>9</v>
      </c>
      <c r="I48" s="95" t="s">
        <v>0</v>
      </c>
      <c r="J48" s="95" t="s">
        <v>7</v>
      </c>
      <c r="K48" s="95" t="s">
        <v>9</v>
      </c>
      <c r="L48" s="95" t="s">
        <v>0</v>
      </c>
      <c r="M48" s="95" t="s">
        <v>7</v>
      </c>
      <c r="N48" s="95" t="s">
        <v>9</v>
      </c>
      <c r="O48" s="95" t="s">
        <v>0</v>
      </c>
      <c r="P48" s="95" t="s">
        <v>7</v>
      </c>
      <c r="Q48" s="120"/>
      <c r="R48" s="121"/>
      <c r="S48" s="122"/>
      <c r="T48" s="107"/>
      <c r="U48" s="109"/>
      <c r="V48" s="125"/>
      <c r="W48" s="126"/>
      <c r="X48" s="107"/>
      <c r="Y48" s="108"/>
      <c r="Z48" s="109"/>
      <c r="AA48" s="2"/>
      <c r="AB48" s="2"/>
      <c r="AC48" s="2"/>
    </row>
    <row r="49" spans="1:29" s="8" customFormat="1" ht="19.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1" t="s">
        <v>9</v>
      </c>
      <c r="R49" s="6" t="s">
        <v>1</v>
      </c>
      <c r="S49" s="6" t="s">
        <v>2</v>
      </c>
      <c r="T49" s="6" t="s">
        <v>1</v>
      </c>
      <c r="U49" s="6" t="s">
        <v>2</v>
      </c>
      <c r="V49" s="19" t="s">
        <v>1</v>
      </c>
      <c r="W49" s="19" t="s">
        <v>2</v>
      </c>
      <c r="X49" s="7" t="s">
        <v>1</v>
      </c>
      <c r="Y49" s="7" t="s">
        <v>2</v>
      </c>
      <c r="Z49" s="7" t="s">
        <v>3</v>
      </c>
      <c r="AA49" s="24"/>
      <c r="AB49" s="15">
        <f>R50+T50</f>
        <v>0</v>
      </c>
      <c r="AC49" s="15">
        <f>S50+U50</f>
        <v>0</v>
      </c>
    </row>
    <row r="50" spans="1:29" s="8" customFormat="1" ht="7.5" customHeight="1">
      <c r="A50" s="95" t="s">
        <v>4</v>
      </c>
      <c r="B50" s="152" t="s">
        <v>52</v>
      </c>
      <c r="C50" s="153">
        <v>3</v>
      </c>
      <c r="D50" s="154" t="s">
        <v>53</v>
      </c>
      <c r="E50" s="86" t="s">
        <v>43</v>
      </c>
      <c r="F50" s="89">
        <v>3</v>
      </c>
      <c r="G50" s="83" t="s">
        <v>38</v>
      </c>
      <c r="H50" s="152" t="s">
        <v>52</v>
      </c>
      <c r="I50" s="153">
        <v>3</v>
      </c>
      <c r="J50" s="154" t="s">
        <v>53</v>
      </c>
      <c r="K50" s="98" t="s">
        <v>55</v>
      </c>
      <c r="L50" s="101">
        <v>3</v>
      </c>
      <c r="M50" s="92" t="s">
        <v>38</v>
      </c>
      <c r="N50" s="152" t="s">
        <v>52</v>
      </c>
      <c r="O50" s="153">
        <v>3</v>
      </c>
      <c r="P50" s="154" t="s">
        <v>53</v>
      </c>
      <c r="Q50" s="37"/>
      <c r="R50" s="38"/>
      <c r="S50" s="38"/>
      <c r="T50" s="38"/>
      <c r="U50" s="38"/>
      <c r="V50" s="39"/>
      <c r="W50" s="39"/>
      <c r="X50" s="40"/>
      <c r="Y50" s="40"/>
      <c r="Z50" s="41"/>
      <c r="AA50" s="60"/>
      <c r="AB50" s="15"/>
      <c r="AC50" s="15"/>
    </row>
    <row r="51" spans="1:29" s="8" customFormat="1" ht="19.5" customHeight="1">
      <c r="A51" s="96"/>
      <c r="B51" s="155"/>
      <c r="C51" s="156"/>
      <c r="D51" s="157"/>
      <c r="E51" s="87"/>
      <c r="F51" s="90"/>
      <c r="G51" s="84"/>
      <c r="H51" s="155"/>
      <c r="I51" s="156"/>
      <c r="J51" s="157"/>
      <c r="K51" s="99"/>
      <c r="L51" s="102"/>
      <c r="M51" s="93"/>
      <c r="N51" s="155"/>
      <c r="O51" s="156"/>
      <c r="P51" s="157"/>
      <c r="Q51" s="37"/>
      <c r="R51" s="38"/>
      <c r="S51" s="38"/>
      <c r="T51" s="38"/>
      <c r="U51" s="38"/>
      <c r="V51" s="39"/>
      <c r="W51" s="39"/>
      <c r="X51" s="40"/>
      <c r="Y51" s="40"/>
      <c r="Z51" s="41"/>
      <c r="AA51" s="47"/>
      <c r="AB51" s="15"/>
      <c r="AC51" s="15"/>
    </row>
    <row r="52" spans="1:32" s="8" customFormat="1" ht="20.25" customHeight="1">
      <c r="A52" s="96"/>
      <c r="B52" s="155"/>
      <c r="C52" s="156"/>
      <c r="D52" s="157"/>
      <c r="E52" s="87"/>
      <c r="F52" s="90"/>
      <c r="G52" s="84"/>
      <c r="H52" s="155"/>
      <c r="I52" s="156"/>
      <c r="J52" s="157"/>
      <c r="K52" s="99"/>
      <c r="L52" s="102"/>
      <c r="M52" s="93"/>
      <c r="N52" s="155"/>
      <c r="O52" s="156"/>
      <c r="P52" s="157"/>
      <c r="Q52" s="23" t="s">
        <v>56</v>
      </c>
      <c r="R52" s="16">
        <v>0</v>
      </c>
      <c r="S52" s="16">
        <v>0</v>
      </c>
      <c r="T52" s="16">
        <v>9</v>
      </c>
      <c r="U52" s="16">
        <v>0</v>
      </c>
      <c r="V52" s="19">
        <f>X52-R52-T52</f>
        <v>25</v>
      </c>
      <c r="W52" s="19">
        <f>Y52-S52-U52</f>
        <v>11</v>
      </c>
      <c r="X52" s="17">
        <v>34</v>
      </c>
      <c r="Y52" s="17">
        <v>11</v>
      </c>
      <c r="Z52" s="18">
        <f>X52+Y52</f>
        <v>45</v>
      </c>
      <c r="AA52" s="60"/>
      <c r="AB52" s="20">
        <f>R53+T53</f>
        <v>35</v>
      </c>
      <c r="AC52" s="20">
        <f>S53+U53</f>
        <v>25</v>
      </c>
      <c r="AF52" s="8">
        <f>15*4</f>
        <v>60</v>
      </c>
    </row>
    <row r="53" spans="1:29" s="8" customFormat="1" ht="44.25" customHeight="1">
      <c r="A53" s="97"/>
      <c r="B53" s="158"/>
      <c r="C53" s="159"/>
      <c r="D53" s="160"/>
      <c r="E53" s="88"/>
      <c r="F53" s="91"/>
      <c r="G53" s="85"/>
      <c r="H53" s="158"/>
      <c r="I53" s="159"/>
      <c r="J53" s="160"/>
      <c r="K53" s="100"/>
      <c r="L53" s="103"/>
      <c r="M53" s="94"/>
      <c r="N53" s="158"/>
      <c r="O53" s="159"/>
      <c r="P53" s="160"/>
      <c r="Q53" s="72" t="s">
        <v>44</v>
      </c>
      <c r="R53" s="73">
        <v>35</v>
      </c>
      <c r="S53" s="73">
        <v>13</v>
      </c>
      <c r="T53" s="73">
        <v>0</v>
      </c>
      <c r="U53" s="73">
        <v>12</v>
      </c>
      <c r="V53" s="74">
        <f>X53-R53-T53</f>
        <v>0</v>
      </c>
      <c r="W53" s="74">
        <f>Y53-S53-U53</f>
        <v>0</v>
      </c>
      <c r="X53" s="75">
        <v>35</v>
      </c>
      <c r="Y53" s="75">
        <v>25</v>
      </c>
      <c r="Z53" s="76">
        <f>X53+Y53</f>
        <v>60</v>
      </c>
      <c r="AA53" s="62"/>
      <c r="AB53" s="20"/>
      <c r="AC53" s="20"/>
    </row>
    <row r="54" spans="1:29" s="8" customFormat="1" ht="90.75" customHeight="1">
      <c r="A54" s="65" t="s">
        <v>5</v>
      </c>
      <c r="B54" s="80" t="s">
        <v>43</v>
      </c>
      <c r="C54" s="81">
        <v>3</v>
      </c>
      <c r="D54" s="82" t="s">
        <v>38</v>
      </c>
      <c r="E54" s="78" t="s">
        <v>43</v>
      </c>
      <c r="F54" s="79">
        <v>3</v>
      </c>
      <c r="G54" s="77" t="s">
        <v>38</v>
      </c>
      <c r="H54" s="80" t="s">
        <v>43</v>
      </c>
      <c r="I54" s="81">
        <v>3</v>
      </c>
      <c r="J54" s="82" t="s">
        <v>38</v>
      </c>
      <c r="K54" s="69" t="s">
        <v>55</v>
      </c>
      <c r="L54" s="70">
        <v>3</v>
      </c>
      <c r="M54" s="71" t="s">
        <v>38</v>
      </c>
      <c r="N54" s="69" t="s">
        <v>55</v>
      </c>
      <c r="O54" s="70">
        <v>3</v>
      </c>
      <c r="P54" s="71" t="s">
        <v>38</v>
      </c>
      <c r="Q54" s="55" t="s">
        <v>52</v>
      </c>
      <c r="R54" s="56">
        <v>20</v>
      </c>
      <c r="S54" s="56">
        <v>1</v>
      </c>
      <c r="T54" s="56">
        <v>0</v>
      </c>
      <c r="U54" s="56">
        <v>9</v>
      </c>
      <c r="V54" s="57">
        <f>X54-R54-T54</f>
        <v>0</v>
      </c>
      <c r="W54" s="57">
        <f>Y54-S54-U54</f>
        <v>30</v>
      </c>
      <c r="X54" s="58">
        <v>20</v>
      </c>
      <c r="Y54" s="58">
        <v>40</v>
      </c>
      <c r="Z54" s="59">
        <f>X54+Y54</f>
        <v>60</v>
      </c>
      <c r="AA54" s="15"/>
      <c r="AB54" s="20" t="e">
        <f>#REF!+#REF!</f>
        <v>#REF!</v>
      </c>
      <c r="AC54" s="20" t="e">
        <f>#REF!+#REF!</f>
        <v>#REF!</v>
      </c>
    </row>
    <row r="55" spans="1:30" s="8" customFormat="1" ht="18" customHeight="1">
      <c r="A55" s="110" t="s">
        <v>58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2"/>
      <c r="AB55" s="2"/>
      <c r="AC55" s="2"/>
      <c r="AD55" s="8">
        <f>13*5</f>
        <v>65</v>
      </c>
    </row>
    <row r="56" spans="1:33" s="8" customFormat="1" ht="14.25" customHeight="1">
      <c r="A56" s="95" t="s">
        <v>10</v>
      </c>
      <c r="B56" s="111" t="s">
        <v>11</v>
      </c>
      <c r="C56" s="112"/>
      <c r="D56" s="113"/>
      <c r="E56" s="114" t="s">
        <v>12</v>
      </c>
      <c r="F56" s="115"/>
      <c r="G56" s="116"/>
      <c r="H56" s="111" t="s">
        <v>13</v>
      </c>
      <c r="I56" s="112"/>
      <c r="J56" s="113"/>
      <c r="K56" s="114" t="s">
        <v>14</v>
      </c>
      <c r="L56" s="115"/>
      <c r="M56" s="116"/>
      <c r="N56" s="111" t="s">
        <v>15</v>
      </c>
      <c r="O56" s="112"/>
      <c r="P56" s="113"/>
      <c r="Q56" s="117" t="s">
        <v>16</v>
      </c>
      <c r="R56" s="118"/>
      <c r="S56" s="119"/>
      <c r="T56" s="104" t="s">
        <v>17</v>
      </c>
      <c r="U56" s="106"/>
      <c r="V56" s="123" t="s">
        <v>18</v>
      </c>
      <c r="W56" s="124"/>
      <c r="X56" s="104" t="s">
        <v>19</v>
      </c>
      <c r="Y56" s="105"/>
      <c r="Z56" s="106"/>
      <c r="AA56" s="2"/>
      <c r="AB56" s="2"/>
      <c r="AC56" s="2"/>
      <c r="AG56" s="8">
        <f>24*3</f>
        <v>72</v>
      </c>
    </row>
    <row r="57" spans="1:29" s="8" customFormat="1" ht="15.75" customHeight="1">
      <c r="A57" s="96"/>
      <c r="B57" s="95" t="s">
        <v>9</v>
      </c>
      <c r="C57" s="95" t="s">
        <v>0</v>
      </c>
      <c r="D57" s="95" t="s">
        <v>7</v>
      </c>
      <c r="E57" s="95" t="s">
        <v>9</v>
      </c>
      <c r="F57" s="95" t="s">
        <v>0</v>
      </c>
      <c r="G57" s="95" t="s">
        <v>7</v>
      </c>
      <c r="H57" s="95" t="s">
        <v>9</v>
      </c>
      <c r="I57" s="95" t="s">
        <v>0</v>
      </c>
      <c r="J57" s="95" t="s">
        <v>7</v>
      </c>
      <c r="K57" s="95" t="s">
        <v>9</v>
      </c>
      <c r="L57" s="95" t="s">
        <v>0</v>
      </c>
      <c r="M57" s="95" t="s">
        <v>7</v>
      </c>
      <c r="N57" s="95" t="s">
        <v>9</v>
      </c>
      <c r="O57" s="95" t="s">
        <v>0</v>
      </c>
      <c r="P57" s="95" t="s">
        <v>7</v>
      </c>
      <c r="Q57" s="120"/>
      <c r="R57" s="121"/>
      <c r="S57" s="122"/>
      <c r="T57" s="107"/>
      <c r="U57" s="109"/>
      <c r="V57" s="125"/>
      <c r="W57" s="126"/>
      <c r="X57" s="107"/>
      <c r="Y57" s="108"/>
      <c r="Z57" s="109"/>
      <c r="AA57" s="2"/>
      <c r="AB57" s="2"/>
      <c r="AC57" s="2"/>
    </row>
    <row r="58" spans="1:29" s="8" customFormat="1" ht="19.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1" t="s">
        <v>9</v>
      </c>
      <c r="R58" s="6" t="s">
        <v>1</v>
      </c>
      <c r="S58" s="6" t="s">
        <v>2</v>
      </c>
      <c r="T58" s="6" t="s">
        <v>1</v>
      </c>
      <c r="U58" s="6" t="s">
        <v>2</v>
      </c>
      <c r="V58" s="19" t="s">
        <v>1</v>
      </c>
      <c r="W58" s="19" t="s">
        <v>2</v>
      </c>
      <c r="X58" s="7" t="s">
        <v>1</v>
      </c>
      <c r="Y58" s="7" t="s">
        <v>2</v>
      </c>
      <c r="Z58" s="7" t="s">
        <v>3</v>
      </c>
      <c r="AA58" s="24"/>
      <c r="AB58" s="15">
        <f>R59+T59</f>
        <v>0</v>
      </c>
      <c r="AC58" s="15">
        <f>S59+U59</f>
        <v>0</v>
      </c>
    </row>
    <row r="59" spans="1:29" s="8" customFormat="1" ht="7.5" customHeight="1">
      <c r="A59" s="95" t="s">
        <v>4</v>
      </c>
      <c r="B59" s="152" t="s">
        <v>52</v>
      </c>
      <c r="C59" s="153">
        <v>3</v>
      </c>
      <c r="D59" s="154" t="s">
        <v>53</v>
      </c>
      <c r="E59" s="152" t="s">
        <v>52</v>
      </c>
      <c r="F59" s="153">
        <v>3</v>
      </c>
      <c r="G59" s="154" t="s">
        <v>53</v>
      </c>
      <c r="H59" s="152" t="s">
        <v>52</v>
      </c>
      <c r="I59" s="153">
        <v>3</v>
      </c>
      <c r="J59" s="154" t="s">
        <v>53</v>
      </c>
      <c r="K59" s="152" t="s">
        <v>52</v>
      </c>
      <c r="L59" s="153">
        <v>3</v>
      </c>
      <c r="M59" s="154" t="s">
        <v>53</v>
      </c>
      <c r="N59" s="152" t="s">
        <v>52</v>
      </c>
      <c r="O59" s="153">
        <v>3</v>
      </c>
      <c r="P59" s="154" t="s">
        <v>53</v>
      </c>
      <c r="Q59" s="37"/>
      <c r="R59" s="38"/>
      <c r="S59" s="38"/>
      <c r="T59" s="38"/>
      <c r="U59" s="38"/>
      <c r="V59" s="39"/>
      <c r="W59" s="39"/>
      <c r="X59" s="40"/>
      <c r="Y59" s="40"/>
      <c r="Z59" s="41"/>
      <c r="AA59" s="60"/>
      <c r="AB59" s="15"/>
      <c r="AC59" s="15"/>
    </row>
    <row r="60" spans="1:29" s="8" customFormat="1" ht="19.5" customHeight="1">
      <c r="A60" s="96"/>
      <c r="B60" s="155"/>
      <c r="C60" s="156"/>
      <c r="D60" s="157"/>
      <c r="E60" s="155"/>
      <c r="F60" s="156"/>
      <c r="G60" s="157"/>
      <c r="H60" s="155"/>
      <c r="I60" s="156"/>
      <c r="J60" s="157"/>
      <c r="K60" s="155"/>
      <c r="L60" s="156"/>
      <c r="M60" s="157"/>
      <c r="N60" s="155"/>
      <c r="O60" s="156"/>
      <c r="P60" s="157"/>
      <c r="Q60" s="37"/>
      <c r="R60" s="38"/>
      <c r="S60" s="38"/>
      <c r="T60" s="38"/>
      <c r="U60" s="38"/>
      <c r="V60" s="39"/>
      <c r="W60" s="39"/>
      <c r="X60" s="40"/>
      <c r="Y60" s="40"/>
      <c r="Z60" s="41"/>
      <c r="AA60" s="47"/>
      <c r="AB60" s="15"/>
      <c r="AC60" s="15"/>
    </row>
    <row r="61" spans="1:32" s="8" customFormat="1" ht="20.25" customHeight="1">
      <c r="A61" s="96"/>
      <c r="B61" s="155"/>
      <c r="C61" s="156"/>
      <c r="D61" s="157"/>
      <c r="E61" s="155"/>
      <c r="F61" s="156"/>
      <c r="G61" s="157"/>
      <c r="H61" s="155"/>
      <c r="I61" s="156"/>
      <c r="J61" s="157"/>
      <c r="K61" s="155"/>
      <c r="L61" s="156"/>
      <c r="M61" s="157"/>
      <c r="N61" s="155"/>
      <c r="O61" s="156"/>
      <c r="P61" s="157"/>
      <c r="Q61" s="23" t="s">
        <v>56</v>
      </c>
      <c r="R61" s="16">
        <v>9</v>
      </c>
      <c r="S61" s="16">
        <v>0</v>
      </c>
      <c r="T61" s="16">
        <v>25</v>
      </c>
      <c r="U61" s="16">
        <v>5</v>
      </c>
      <c r="V61" s="19">
        <f>X61-R61-T61</f>
        <v>0</v>
      </c>
      <c r="W61" s="19">
        <f>Y61-S61-U61</f>
        <v>6</v>
      </c>
      <c r="X61" s="17">
        <v>34</v>
      </c>
      <c r="Y61" s="17">
        <v>11</v>
      </c>
      <c r="Z61" s="18">
        <f>X61+Y61</f>
        <v>45</v>
      </c>
      <c r="AA61" s="60"/>
      <c r="AB61" s="20">
        <f>R62+T62</f>
        <v>0</v>
      </c>
      <c r="AC61" s="20">
        <f>S62+U62</f>
        <v>0</v>
      </c>
      <c r="AF61" s="8">
        <f>15*4</f>
        <v>60</v>
      </c>
    </row>
    <row r="62" spans="1:29" s="8" customFormat="1" ht="44.25" customHeight="1">
      <c r="A62" s="97"/>
      <c r="B62" s="158"/>
      <c r="C62" s="159"/>
      <c r="D62" s="160"/>
      <c r="E62" s="158"/>
      <c r="F62" s="159"/>
      <c r="G62" s="160"/>
      <c r="H62" s="158"/>
      <c r="I62" s="159"/>
      <c r="J62" s="160"/>
      <c r="K62" s="158"/>
      <c r="L62" s="159"/>
      <c r="M62" s="160"/>
      <c r="N62" s="158"/>
      <c r="O62" s="159"/>
      <c r="P62" s="160"/>
      <c r="Q62" s="72"/>
      <c r="R62" s="73"/>
      <c r="S62" s="73"/>
      <c r="T62" s="73"/>
      <c r="U62" s="73"/>
      <c r="V62" s="74"/>
      <c r="W62" s="74"/>
      <c r="X62" s="75"/>
      <c r="Y62" s="75"/>
      <c r="Z62" s="76"/>
      <c r="AA62" s="62"/>
      <c r="AB62" s="20"/>
      <c r="AC62" s="20"/>
    </row>
    <row r="63" spans="1:29" s="8" customFormat="1" ht="90.75" customHeight="1">
      <c r="A63" s="65" t="s">
        <v>5</v>
      </c>
      <c r="B63" s="69" t="s">
        <v>55</v>
      </c>
      <c r="C63" s="70">
        <v>3</v>
      </c>
      <c r="D63" s="71" t="s">
        <v>38</v>
      </c>
      <c r="E63" s="69" t="s">
        <v>55</v>
      </c>
      <c r="F63" s="70">
        <v>3</v>
      </c>
      <c r="G63" s="71" t="s">
        <v>38</v>
      </c>
      <c r="H63" s="69" t="s">
        <v>55</v>
      </c>
      <c r="I63" s="70">
        <v>3</v>
      </c>
      <c r="J63" s="71" t="s">
        <v>38</v>
      </c>
      <c r="K63" s="69" t="s">
        <v>55</v>
      </c>
      <c r="L63" s="70">
        <v>3</v>
      </c>
      <c r="M63" s="71" t="s">
        <v>38</v>
      </c>
      <c r="N63" s="69" t="s">
        <v>55</v>
      </c>
      <c r="O63" s="70">
        <v>3</v>
      </c>
      <c r="P63" s="71" t="s">
        <v>38</v>
      </c>
      <c r="Q63" s="55" t="s">
        <v>52</v>
      </c>
      <c r="R63" s="56">
        <v>20</v>
      </c>
      <c r="S63" s="56">
        <v>10</v>
      </c>
      <c r="T63" s="56">
        <v>0</v>
      </c>
      <c r="U63" s="56">
        <v>30</v>
      </c>
      <c r="V63" s="57">
        <f>X63-R63-T63</f>
        <v>0</v>
      </c>
      <c r="W63" s="57">
        <f>Y63-S63-U63</f>
        <v>0</v>
      </c>
      <c r="X63" s="58">
        <v>20</v>
      </c>
      <c r="Y63" s="58">
        <v>40</v>
      </c>
      <c r="Z63" s="59">
        <f>X63+Y63</f>
        <v>60</v>
      </c>
      <c r="AA63" s="15"/>
      <c r="AB63" s="20" t="e">
        <f>#REF!+#REF!</f>
        <v>#REF!</v>
      </c>
      <c r="AC63" s="20" t="e">
        <f>#REF!+#REF!</f>
        <v>#REF!</v>
      </c>
    </row>
    <row r="64" spans="1:30" s="8" customFormat="1" ht="18" customHeight="1">
      <c r="A64" s="110" t="s">
        <v>59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2"/>
      <c r="AB64" s="2"/>
      <c r="AC64" s="2"/>
      <c r="AD64" s="8">
        <f>13*5</f>
        <v>65</v>
      </c>
    </row>
    <row r="65" spans="1:33" s="8" customFormat="1" ht="14.25" customHeight="1">
      <c r="A65" s="95" t="s">
        <v>10</v>
      </c>
      <c r="B65" s="111" t="s">
        <v>11</v>
      </c>
      <c r="C65" s="112"/>
      <c r="D65" s="113"/>
      <c r="E65" s="114" t="s">
        <v>12</v>
      </c>
      <c r="F65" s="115"/>
      <c r="G65" s="116"/>
      <c r="H65" s="111" t="s">
        <v>13</v>
      </c>
      <c r="I65" s="112"/>
      <c r="J65" s="113"/>
      <c r="K65" s="114" t="s">
        <v>14</v>
      </c>
      <c r="L65" s="115"/>
      <c r="M65" s="116"/>
      <c r="N65" s="111" t="s">
        <v>15</v>
      </c>
      <c r="O65" s="112"/>
      <c r="P65" s="113"/>
      <c r="Q65" s="117" t="s">
        <v>16</v>
      </c>
      <c r="R65" s="118"/>
      <c r="S65" s="119"/>
      <c r="T65" s="104" t="s">
        <v>17</v>
      </c>
      <c r="U65" s="106"/>
      <c r="V65" s="123" t="s">
        <v>18</v>
      </c>
      <c r="W65" s="124"/>
      <c r="X65" s="104" t="s">
        <v>19</v>
      </c>
      <c r="Y65" s="105"/>
      <c r="Z65" s="106"/>
      <c r="AA65" s="2"/>
      <c r="AB65" s="2"/>
      <c r="AC65" s="2"/>
      <c r="AG65" s="8">
        <f>24*3</f>
        <v>72</v>
      </c>
    </row>
    <row r="66" spans="1:29" s="8" customFormat="1" ht="15.75" customHeight="1">
      <c r="A66" s="96"/>
      <c r="B66" s="95" t="s">
        <v>9</v>
      </c>
      <c r="C66" s="95" t="s">
        <v>0</v>
      </c>
      <c r="D66" s="95" t="s">
        <v>7</v>
      </c>
      <c r="E66" s="95" t="s">
        <v>9</v>
      </c>
      <c r="F66" s="95" t="s">
        <v>0</v>
      </c>
      <c r="G66" s="95" t="s">
        <v>7</v>
      </c>
      <c r="H66" s="95" t="s">
        <v>9</v>
      </c>
      <c r="I66" s="95" t="s">
        <v>0</v>
      </c>
      <c r="J66" s="95" t="s">
        <v>7</v>
      </c>
      <c r="K66" s="95" t="s">
        <v>9</v>
      </c>
      <c r="L66" s="95" t="s">
        <v>0</v>
      </c>
      <c r="M66" s="95" t="s">
        <v>7</v>
      </c>
      <c r="N66" s="95" t="s">
        <v>9</v>
      </c>
      <c r="O66" s="95" t="s">
        <v>0</v>
      </c>
      <c r="P66" s="95" t="s">
        <v>7</v>
      </c>
      <c r="Q66" s="120"/>
      <c r="R66" s="121"/>
      <c r="S66" s="122"/>
      <c r="T66" s="107"/>
      <c r="U66" s="109"/>
      <c r="V66" s="125"/>
      <c r="W66" s="126"/>
      <c r="X66" s="107"/>
      <c r="Y66" s="108"/>
      <c r="Z66" s="109"/>
      <c r="AA66" s="2"/>
      <c r="AB66" s="2"/>
      <c r="AC66" s="2"/>
    </row>
    <row r="67" spans="1:29" s="8" customFormat="1" ht="19.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1" t="s">
        <v>9</v>
      </c>
      <c r="R67" s="6" t="s">
        <v>1</v>
      </c>
      <c r="S67" s="6" t="s">
        <v>2</v>
      </c>
      <c r="T67" s="6" t="s">
        <v>1</v>
      </c>
      <c r="U67" s="6" t="s">
        <v>2</v>
      </c>
      <c r="V67" s="19" t="s">
        <v>1</v>
      </c>
      <c r="W67" s="19" t="s">
        <v>2</v>
      </c>
      <c r="X67" s="7" t="s">
        <v>1</v>
      </c>
      <c r="Y67" s="7" t="s">
        <v>2</v>
      </c>
      <c r="Z67" s="7" t="s">
        <v>3</v>
      </c>
      <c r="AA67" s="24"/>
      <c r="AB67" s="15">
        <f>R68+T68</f>
        <v>0</v>
      </c>
      <c r="AC67" s="15">
        <f>S68+U68</f>
        <v>0</v>
      </c>
    </row>
    <row r="68" spans="1:29" s="8" customFormat="1" ht="7.5" customHeight="1">
      <c r="A68" s="95" t="s">
        <v>4</v>
      </c>
      <c r="B68" s="152" t="s">
        <v>60</v>
      </c>
      <c r="C68" s="153">
        <v>3</v>
      </c>
      <c r="D68" s="154" t="s">
        <v>38</v>
      </c>
      <c r="E68" s="152" t="s">
        <v>60</v>
      </c>
      <c r="F68" s="153">
        <v>3</v>
      </c>
      <c r="G68" s="154" t="s">
        <v>38</v>
      </c>
      <c r="H68" s="152" t="s">
        <v>60</v>
      </c>
      <c r="I68" s="153">
        <v>3</v>
      </c>
      <c r="J68" s="154" t="s">
        <v>38</v>
      </c>
      <c r="K68" s="152" t="s">
        <v>60</v>
      </c>
      <c r="L68" s="153">
        <v>3</v>
      </c>
      <c r="M68" s="154" t="s">
        <v>38</v>
      </c>
      <c r="N68" s="152" t="s">
        <v>60</v>
      </c>
      <c r="O68" s="153">
        <v>3</v>
      </c>
      <c r="P68" s="154" t="s">
        <v>38</v>
      </c>
      <c r="Q68" s="37"/>
      <c r="R68" s="38"/>
      <c r="S68" s="38"/>
      <c r="T68" s="38"/>
      <c r="U68" s="38"/>
      <c r="V68" s="39"/>
      <c r="W68" s="39"/>
      <c r="X68" s="40"/>
      <c r="Y68" s="40"/>
      <c r="Z68" s="41"/>
      <c r="AA68" s="60"/>
      <c r="AB68" s="15"/>
      <c r="AC68" s="15"/>
    </row>
    <row r="69" spans="1:29" s="8" customFormat="1" ht="19.5" customHeight="1">
      <c r="A69" s="96"/>
      <c r="B69" s="155"/>
      <c r="C69" s="156"/>
      <c r="D69" s="157"/>
      <c r="E69" s="155"/>
      <c r="F69" s="156"/>
      <c r="G69" s="157"/>
      <c r="H69" s="155"/>
      <c r="I69" s="156"/>
      <c r="J69" s="157"/>
      <c r="K69" s="155"/>
      <c r="L69" s="156"/>
      <c r="M69" s="157"/>
      <c r="N69" s="155"/>
      <c r="O69" s="156"/>
      <c r="P69" s="157"/>
      <c r="Q69" s="37"/>
      <c r="R69" s="38"/>
      <c r="S69" s="38"/>
      <c r="T69" s="38"/>
      <c r="U69" s="38"/>
      <c r="V69" s="39"/>
      <c r="W69" s="39"/>
      <c r="X69" s="40"/>
      <c r="Y69" s="40"/>
      <c r="Z69" s="41"/>
      <c r="AA69" s="47"/>
      <c r="AB69" s="15"/>
      <c r="AC69" s="15"/>
    </row>
    <row r="70" spans="1:32" s="8" customFormat="1" ht="20.25" customHeight="1">
      <c r="A70" s="96"/>
      <c r="B70" s="155"/>
      <c r="C70" s="156"/>
      <c r="D70" s="157"/>
      <c r="E70" s="155"/>
      <c r="F70" s="156"/>
      <c r="G70" s="157"/>
      <c r="H70" s="155"/>
      <c r="I70" s="156"/>
      <c r="J70" s="157"/>
      <c r="K70" s="155"/>
      <c r="L70" s="156"/>
      <c r="M70" s="157"/>
      <c r="N70" s="155"/>
      <c r="O70" s="156"/>
      <c r="P70" s="157"/>
      <c r="Q70" s="23" t="s">
        <v>56</v>
      </c>
      <c r="R70" s="16">
        <v>34</v>
      </c>
      <c r="S70" s="16">
        <v>5</v>
      </c>
      <c r="T70" s="16">
        <v>0</v>
      </c>
      <c r="U70" s="16">
        <v>6</v>
      </c>
      <c r="V70" s="19">
        <f>X70-R70-T70</f>
        <v>0</v>
      </c>
      <c r="W70" s="19">
        <f>Y70-S70-U70</f>
        <v>0</v>
      </c>
      <c r="X70" s="17">
        <v>34</v>
      </c>
      <c r="Y70" s="17">
        <v>11</v>
      </c>
      <c r="Z70" s="18">
        <f>X70+Y70</f>
        <v>45</v>
      </c>
      <c r="AA70" s="60"/>
      <c r="AB70" s="20">
        <f>R71+T71</f>
        <v>0</v>
      </c>
      <c r="AC70" s="20">
        <f>S71+U71</f>
        <v>0</v>
      </c>
      <c r="AF70" s="8">
        <f>15*4</f>
        <v>60</v>
      </c>
    </row>
    <row r="71" spans="1:29" s="8" customFormat="1" ht="44.25" customHeight="1">
      <c r="A71" s="97"/>
      <c r="B71" s="158"/>
      <c r="C71" s="159"/>
      <c r="D71" s="160"/>
      <c r="E71" s="158"/>
      <c r="F71" s="159"/>
      <c r="G71" s="160"/>
      <c r="H71" s="158"/>
      <c r="I71" s="159"/>
      <c r="J71" s="160"/>
      <c r="K71" s="158"/>
      <c r="L71" s="159"/>
      <c r="M71" s="160"/>
      <c r="N71" s="158"/>
      <c r="O71" s="159"/>
      <c r="P71" s="160"/>
      <c r="Q71" s="72"/>
      <c r="R71" s="73"/>
      <c r="S71" s="73"/>
      <c r="T71" s="73"/>
      <c r="U71" s="73"/>
      <c r="V71" s="74"/>
      <c r="W71" s="74"/>
      <c r="X71" s="75"/>
      <c r="Y71" s="75"/>
      <c r="Z71" s="76"/>
      <c r="AA71" s="62"/>
      <c r="AB71" s="20"/>
      <c r="AC71" s="20"/>
    </row>
    <row r="72" spans="1:29" s="8" customFormat="1" ht="90.75" customHeight="1">
      <c r="A72" s="65" t="s">
        <v>5</v>
      </c>
      <c r="B72" s="69" t="s">
        <v>55</v>
      </c>
      <c r="C72" s="70">
        <v>3</v>
      </c>
      <c r="D72" s="71" t="s">
        <v>38</v>
      </c>
      <c r="E72" s="69" t="s">
        <v>55</v>
      </c>
      <c r="F72" s="70">
        <v>3</v>
      </c>
      <c r="G72" s="71" t="s">
        <v>38</v>
      </c>
      <c r="H72" s="67" t="s">
        <v>60</v>
      </c>
      <c r="I72" s="68">
        <v>3</v>
      </c>
      <c r="J72" s="66" t="s">
        <v>38</v>
      </c>
      <c r="K72" s="67" t="s">
        <v>60</v>
      </c>
      <c r="L72" s="68">
        <v>3</v>
      </c>
      <c r="M72" s="66" t="s">
        <v>38</v>
      </c>
      <c r="N72" s="67" t="s">
        <v>60</v>
      </c>
      <c r="O72" s="68">
        <v>3</v>
      </c>
      <c r="P72" s="66" t="s">
        <v>38</v>
      </c>
      <c r="Q72" s="55" t="s">
        <v>61</v>
      </c>
      <c r="R72" s="56">
        <v>20</v>
      </c>
      <c r="S72" s="56">
        <v>10</v>
      </c>
      <c r="T72" s="56">
        <v>0</v>
      </c>
      <c r="U72" s="56">
        <v>30</v>
      </c>
      <c r="V72" s="57">
        <f>X72-R72-T72</f>
        <v>25</v>
      </c>
      <c r="W72" s="57">
        <f>Y72-S72-U72</f>
        <v>140</v>
      </c>
      <c r="X72" s="58">
        <v>45</v>
      </c>
      <c r="Y72" s="58">
        <v>180</v>
      </c>
      <c r="Z72" s="59">
        <f>X72+Y72</f>
        <v>225</v>
      </c>
      <c r="AA72" s="15"/>
      <c r="AB72" s="20" t="e">
        <f>#REF!+#REF!</f>
        <v>#REF!</v>
      </c>
      <c r="AC72" s="20" t="e">
        <f>#REF!+#REF!</f>
        <v>#REF!</v>
      </c>
    </row>
    <row r="73" spans="1:29" s="8" customFormat="1" ht="90.75" customHeight="1">
      <c r="A73" s="143"/>
      <c r="B73" s="144"/>
      <c r="C73" s="145"/>
      <c r="D73" s="146"/>
      <c r="E73" s="144"/>
      <c r="F73" s="145"/>
      <c r="G73" s="146"/>
      <c r="H73" s="144"/>
      <c r="I73" s="145"/>
      <c r="J73" s="146"/>
      <c r="K73" s="144"/>
      <c r="L73" s="145"/>
      <c r="M73" s="146"/>
      <c r="N73" s="144"/>
      <c r="O73" s="145"/>
      <c r="P73" s="146"/>
      <c r="Q73" s="147"/>
      <c r="R73" s="148"/>
      <c r="S73" s="148"/>
      <c r="T73" s="148"/>
      <c r="U73" s="148"/>
      <c r="V73" s="149"/>
      <c r="W73" s="149"/>
      <c r="X73" s="150"/>
      <c r="Y73" s="150"/>
      <c r="Z73" s="151"/>
      <c r="AA73" s="15"/>
      <c r="AB73" s="20"/>
      <c r="AC73" s="20"/>
    </row>
    <row r="74" spans="1:30" s="8" customFormat="1" ht="18.75">
      <c r="A74" s="10" t="s">
        <v>20</v>
      </c>
      <c r="B74" s="22"/>
      <c r="C74" s="141" t="s">
        <v>34</v>
      </c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31"/>
      <c r="AB74" s="32"/>
      <c r="AC74" s="32"/>
      <c r="AD74" s="4"/>
    </row>
    <row r="75" spans="1:30" s="8" customFormat="1" ht="15.75" customHeight="1">
      <c r="A75" s="10"/>
      <c r="B75" s="48" t="s">
        <v>30</v>
      </c>
      <c r="C75" s="48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31"/>
      <c r="AB75" s="31"/>
      <c r="AC75" s="31"/>
      <c r="AD75" s="4"/>
    </row>
    <row r="76" spans="1:29" ht="16.5">
      <c r="A76" s="10"/>
      <c r="B76" s="33" t="s">
        <v>21</v>
      </c>
      <c r="C76" s="33"/>
      <c r="D76" s="22"/>
      <c r="E76" s="34"/>
      <c r="F76" s="34"/>
      <c r="G76" s="34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35"/>
      <c r="U76" s="36"/>
      <c r="V76" s="36"/>
      <c r="W76" s="36"/>
      <c r="X76" s="36"/>
      <c r="Y76" s="36"/>
      <c r="Z76" s="36"/>
      <c r="AA76" s="11"/>
      <c r="AB76" s="11" t="s">
        <v>6</v>
      </c>
      <c r="AC76" s="11"/>
    </row>
    <row r="77" spans="1:33" ht="16.5">
      <c r="A77" s="50" t="s">
        <v>22</v>
      </c>
      <c r="C77" s="13"/>
      <c r="D77" s="12"/>
      <c r="E77" s="12"/>
      <c r="F77" s="13"/>
      <c r="G77" s="14"/>
      <c r="K77" s="11"/>
      <c r="L77" s="9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51"/>
      <c r="AB77" s="51"/>
      <c r="AC77" s="51"/>
      <c r="AG77" s="4">
        <f>65/15</f>
        <v>4.333333333333333</v>
      </c>
    </row>
    <row r="78" spans="1:34" ht="16.5">
      <c r="A78" s="3" t="s">
        <v>8</v>
      </c>
      <c r="B78" s="3"/>
      <c r="C78" s="3"/>
      <c r="D78" s="3"/>
      <c r="E78" s="3"/>
      <c r="F78" s="3"/>
      <c r="G78" s="139" t="s">
        <v>25</v>
      </c>
      <c r="H78" s="139"/>
      <c r="I78" s="139"/>
      <c r="J78" s="139"/>
      <c r="K78" s="139"/>
      <c r="L78" s="27"/>
      <c r="M78" s="27"/>
      <c r="N78" s="27"/>
      <c r="O78" s="27"/>
      <c r="P78" s="27"/>
      <c r="Q78" s="139" t="s">
        <v>35</v>
      </c>
      <c r="R78" s="139"/>
      <c r="S78" s="139"/>
      <c r="T78" s="139"/>
      <c r="U78" s="139"/>
      <c r="V78" s="51"/>
      <c r="W78" s="51"/>
      <c r="X78" s="51"/>
      <c r="Y78" s="51"/>
      <c r="Z78" s="51"/>
      <c r="AA78" s="54"/>
      <c r="AB78" s="54"/>
      <c r="AC78" s="54"/>
      <c r="AH78" s="4">
        <f>4*15</f>
        <v>60</v>
      </c>
    </row>
    <row r="79" spans="1:29" ht="16.5">
      <c r="A79" s="52" t="s">
        <v>31</v>
      </c>
      <c r="B79" s="3"/>
      <c r="C79" s="3"/>
      <c r="D79" s="3"/>
      <c r="E79" s="3"/>
      <c r="F79" s="53"/>
      <c r="G79" s="139" t="s">
        <v>26</v>
      </c>
      <c r="H79" s="139"/>
      <c r="I79" s="139"/>
      <c r="J79" s="139"/>
      <c r="K79" s="139"/>
      <c r="L79" s="27"/>
      <c r="M79" s="27"/>
      <c r="N79" s="27"/>
      <c r="O79" s="27"/>
      <c r="P79" s="27"/>
      <c r="Q79" s="27"/>
      <c r="R79" s="27"/>
      <c r="S79" s="27"/>
      <c r="T79" s="5"/>
      <c r="U79" s="54"/>
      <c r="V79" s="54"/>
      <c r="W79" s="54"/>
      <c r="X79" s="30"/>
      <c r="Y79" s="30"/>
      <c r="Z79" s="54"/>
      <c r="AA79" s="30"/>
      <c r="AB79" s="30"/>
      <c r="AC79" s="30"/>
    </row>
    <row r="80" spans="7:29" ht="16.5">
      <c r="G80" s="30"/>
      <c r="H80" s="30"/>
      <c r="I80" s="30"/>
      <c r="J80" s="30"/>
      <c r="L80" s="4" t="s">
        <v>32</v>
      </c>
      <c r="U80" s="30"/>
      <c r="V80" s="30"/>
      <c r="W80" s="30"/>
      <c r="X80" s="30"/>
      <c r="Y80" s="30"/>
      <c r="Z80" s="30"/>
      <c r="AA80" s="30"/>
      <c r="AB80" s="30"/>
      <c r="AC80" s="30"/>
    </row>
    <row r="81" spans="7:29" ht="16.5" customHeight="1">
      <c r="G81" s="30"/>
      <c r="H81" s="30"/>
      <c r="I81" s="30"/>
      <c r="J81" s="30"/>
      <c r="U81" s="30"/>
      <c r="V81" s="30"/>
      <c r="W81" s="30"/>
      <c r="X81" s="30"/>
      <c r="Y81" s="30"/>
      <c r="Z81" s="30"/>
      <c r="AA81" s="30"/>
      <c r="AB81" s="30"/>
      <c r="AC81" s="30"/>
    </row>
    <row r="82" spans="1:29" s="30" customFormat="1" ht="16.5">
      <c r="A82" s="4"/>
      <c r="B82" s="4"/>
      <c r="C82" s="4"/>
      <c r="D82" s="4"/>
      <c r="E82" s="4"/>
      <c r="F82" s="4"/>
      <c r="K82" s="4"/>
      <c r="L82" s="4"/>
      <c r="M82" s="4"/>
      <c r="N82" s="4"/>
      <c r="O82" s="4"/>
      <c r="P82" s="4"/>
      <c r="Q82" s="4"/>
      <c r="R82" s="4"/>
      <c r="S82" s="4"/>
      <c r="T82" s="4"/>
      <c r="AA82" s="51"/>
      <c r="AB82" s="51"/>
      <c r="AC82" s="51"/>
    </row>
    <row r="83" spans="1:26" ht="16.5">
      <c r="A83" s="30"/>
      <c r="B83" s="30"/>
      <c r="C83" s="30"/>
      <c r="D83" s="30"/>
      <c r="E83" s="30"/>
      <c r="F83" s="30"/>
      <c r="G83" s="139" t="s">
        <v>27</v>
      </c>
      <c r="H83" s="139"/>
      <c r="I83" s="139"/>
      <c r="J83" s="139"/>
      <c r="K83" s="139"/>
      <c r="L83" s="51"/>
      <c r="M83" s="51"/>
      <c r="N83" s="51"/>
      <c r="O83" s="51"/>
      <c r="P83" s="139" t="s">
        <v>33</v>
      </c>
      <c r="Q83" s="139"/>
      <c r="R83" s="139"/>
      <c r="S83" s="139"/>
      <c r="T83" s="139"/>
      <c r="U83" s="139"/>
      <c r="V83" s="139"/>
      <c r="W83" s="139"/>
      <c r="X83" s="51"/>
      <c r="Y83" s="51"/>
      <c r="Z83" s="51"/>
    </row>
    <row r="84" ht="20.25">
      <c r="F84" s="61"/>
    </row>
  </sheetData>
  <sheetProtection/>
  <mergeCells count="309">
    <mergeCell ref="M68:M71"/>
    <mergeCell ref="N68:N71"/>
    <mergeCell ref="O68:O71"/>
    <mergeCell ref="P68:P71"/>
    <mergeCell ref="G68:G71"/>
    <mergeCell ref="H68:H71"/>
    <mergeCell ref="I68:I71"/>
    <mergeCell ref="J68:J71"/>
    <mergeCell ref="K68:K71"/>
    <mergeCell ref="L68:L71"/>
    <mergeCell ref="M66:M67"/>
    <mergeCell ref="N66:N67"/>
    <mergeCell ref="O66:O67"/>
    <mergeCell ref="P66:P67"/>
    <mergeCell ref="A68:A71"/>
    <mergeCell ref="B68:B71"/>
    <mergeCell ref="C68:C71"/>
    <mergeCell ref="D68:D71"/>
    <mergeCell ref="E68:E71"/>
    <mergeCell ref="F68:F71"/>
    <mergeCell ref="G66:G67"/>
    <mergeCell ref="H66:H67"/>
    <mergeCell ref="I66:I67"/>
    <mergeCell ref="J66:J67"/>
    <mergeCell ref="K66:K67"/>
    <mergeCell ref="L66:L67"/>
    <mergeCell ref="N65:P65"/>
    <mergeCell ref="Q65:S66"/>
    <mergeCell ref="T65:U66"/>
    <mergeCell ref="V65:W66"/>
    <mergeCell ref="X65:Z66"/>
    <mergeCell ref="B66:B67"/>
    <mergeCell ref="C66:C67"/>
    <mergeCell ref="D66:D67"/>
    <mergeCell ref="E66:E67"/>
    <mergeCell ref="F66:F67"/>
    <mergeCell ref="M59:M62"/>
    <mergeCell ref="N59:N62"/>
    <mergeCell ref="O59:O62"/>
    <mergeCell ref="P59:P62"/>
    <mergeCell ref="A64:Z64"/>
    <mergeCell ref="A65:A67"/>
    <mergeCell ref="B65:D65"/>
    <mergeCell ref="E65:G65"/>
    <mergeCell ref="H65:J65"/>
    <mergeCell ref="K65:M65"/>
    <mergeCell ref="G59:G62"/>
    <mergeCell ref="H59:H62"/>
    <mergeCell ref="I59:I62"/>
    <mergeCell ref="J59:J62"/>
    <mergeCell ref="K59:K62"/>
    <mergeCell ref="L59:L62"/>
    <mergeCell ref="A59:A62"/>
    <mergeCell ref="B59:B62"/>
    <mergeCell ref="C59:C62"/>
    <mergeCell ref="D59:D62"/>
    <mergeCell ref="E59:E62"/>
    <mergeCell ref="F59:F62"/>
    <mergeCell ref="K57:K58"/>
    <mergeCell ref="L57:L58"/>
    <mergeCell ref="M57:M58"/>
    <mergeCell ref="N57:N58"/>
    <mergeCell ref="O57:O58"/>
    <mergeCell ref="P57:P58"/>
    <mergeCell ref="X56:Z57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A55:Z55"/>
    <mergeCell ref="A56:A58"/>
    <mergeCell ref="B56:D56"/>
    <mergeCell ref="E56:G56"/>
    <mergeCell ref="H56:J56"/>
    <mergeCell ref="K56:M56"/>
    <mergeCell ref="N56:P56"/>
    <mergeCell ref="Q56:S57"/>
    <mergeCell ref="T56:U57"/>
    <mergeCell ref="V56:W57"/>
    <mergeCell ref="G79:K79"/>
    <mergeCell ref="G83:K83"/>
    <mergeCell ref="P83:W83"/>
    <mergeCell ref="O4:Z4"/>
    <mergeCell ref="C74:Z74"/>
    <mergeCell ref="G78:K78"/>
    <mergeCell ref="Q78:U78"/>
    <mergeCell ref="A6:Z6"/>
    <mergeCell ref="A7:Z7"/>
    <mergeCell ref="A1:I1"/>
    <mergeCell ref="O1:Z1"/>
    <mergeCell ref="A2:I2"/>
    <mergeCell ref="O2:Z2"/>
    <mergeCell ref="A3:I3"/>
    <mergeCell ref="A8:Z8"/>
    <mergeCell ref="A10:Z10"/>
    <mergeCell ref="K11:M11"/>
    <mergeCell ref="N11:P11"/>
    <mergeCell ref="H12:H13"/>
    <mergeCell ref="I12:I13"/>
    <mergeCell ref="J12:J13"/>
    <mergeCell ref="K12:K13"/>
    <mergeCell ref="P12:P13"/>
    <mergeCell ref="H11:J11"/>
    <mergeCell ref="Q11:S12"/>
    <mergeCell ref="T11:U12"/>
    <mergeCell ref="V11:W12"/>
    <mergeCell ref="X11:Z12"/>
    <mergeCell ref="B12:B13"/>
    <mergeCell ref="C12:C13"/>
    <mergeCell ref="D12:D13"/>
    <mergeCell ref="E12:E13"/>
    <mergeCell ref="F12:F13"/>
    <mergeCell ref="G12:G13"/>
    <mergeCell ref="C14:C17"/>
    <mergeCell ref="D14:D17"/>
    <mergeCell ref="E14:E17"/>
    <mergeCell ref="A11:A13"/>
    <mergeCell ref="B11:D11"/>
    <mergeCell ref="E11:G11"/>
    <mergeCell ref="L12:L13"/>
    <mergeCell ref="M12:M13"/>
    <mergeCell ref="N12:N13"/>
    <mergeCell ref="O12:O13"/>
    <mergeCell ref="L14:L17"/>
    <mergeCell ref="M14:M17"/>
    <mergeCell ref="N14:N17"/>
    <mergeCell ref="O14:O17"/>
    <mergeCell ref="P14:P17"/>
    <mergeCell ref="A19:Z19"/>
    <mergeCell ref="F14:F17"/>
    <mergeCell ref="G14:G17"/>
    <mergeCell ref="H14:H17"/>
    <mergeCell ref="I14:I17"/>
    <mergeCell ref="J14:J17"/>
    <mergeCell ref="K14:K17"/>
    <mergeCell ref="A14:A17"/>
    <mergeCell ref="B14:B17"/>
    <mergeCell ref="A20:A22"/>
    <mergeCell ref="B20:D20"/>
    <mergeCell ref="E20:G20"/>
    <mergeCell ref="H20:J20"/>
    <mergeCell ref="K20:M20"/>
    <mergeCell ref="N20:P20"/>
    <mergeCell ref="H21:H22"/>
    <mergeCell ref="I21:I22"/>
    <mergeCell ref="J21:J22"/>
    <mergeCell ref="K21:K22"/>
    <mergeCell ref="Q20:S21"/>
    <mergeCell ref="T20:U21"/>
    <mergeCell ref="V20:W21"/>
    <mergeCell ref="X20:Z21"/>
    <mergeCell ref="B21:B22"/>
    <mergeCell ref="C21:C22"/>
    <mergeCell ref="D21:D22"/>
    <mergeCell ref="E21:E22"/>
    <mergeCell ref="F21:F22"/>
    <mergeCell ref="G21:G22"/>
    <mergeCell ref="L21:L22"/>
    <mergeCell ref="M21:M22"/>
    <mergeCell ref="N21:N22"/>
    <mergeCell ref="O21:O22"/>
    <mergeCell ref="P21:P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K23:K26"/>
    <mergeCell ref="L23:L26"/>
    <mergeCell ref="M23:M26"/>
    <mergeCell ref="N23:N26"/>
    <mergeCell ref="O23:O26"/>
    <mergeCell ref="P23:P26"/>
    <mergeCell ref="A46:Z46"/>
    <mergeCell ref="V38:W39"/>
    <mergeCell ref="X38:Z39"/>
    <mergeCell ref="B39:B40"/>
    <mergeCell ref="C39:C40"/>
    <mergeCell ref="A47:A49"/>
    <mergeCell ref="B47:D47"/>
    <mergeCell ref="E47:G47"/>
    <mergeCell ref="H47:J47"/>
    <mergeCell ref="K47:M47"/>
    <mergeCell ref="N47:P47"/>
    <mergeCell ref="H48:H49"/>
    <mergeCell ref="I48:I49"/>
    <mergeCell ref="J48:J49"/>
    <mergeCell ref="K48:K49"/>
    <mergeCell ref="Q47:S48"/>
    <mergeCell ref="T47:U48"/>
    <mergeCell ref="V47:W48"/>
    <mergeCell ref="X47:Z48"/>
    <mergeCell ref="B48:B49"/>
    <mergeCell ref="C48:C49"/>
    <mergeCell ref="D48:D49"/>
    <mergeCell ref="E48:E49"/>
    <mergeCell ref="F48:F49"/>
    <mergeCell ref="G48:G49"/>
    <mergeCell ref="L48:L49"/>
    <mergeCell ref="M48:M49"/>
    <mergeCell ref="N48:N49"/>
    <mergeCell ref="O48:O49"/>
    <mergeCell ref="P48:P49"/>
    <mergeCell ref="A50:A53"/>
    <mergeCell ref="B50:B53"/>
    <mergeCell ref="C50:C53"/>
    <mergeCell ref="D50:D53"/>
    <mergeCell ref="E50:E53"/>
    <mergeCell ref="F50:F53"/>
    <mergeCell ref="M50:M53"/>
    <mergeCell ref="N50:N53"/>
    <mergeCell ref="O50:O53"/>
    <mergeCell ref="P50:P53"/>
    <mergeCell ref="G50:G53"/>
    <mergeCell ref="H50:H53"/>
    <mergeCell ref="I50:I53"/>
    <mergeCell ref="J50:J53"/>
    <mergeCell ref="K50:K53"/>
    <mergeCell ref="L50:L53"/>
    <mergeCell ref="A37:Z37"/>
    <mergeCell ref="A38:A40"/>
    <mergeCell ref="B38:D38"/>
    <mergeCell ref="E38:G38"/>
    <mergeCell ref="H38:J38"/>
    <mergeCell ref="K38:M38"/>
    <mergeCell ref="N38:P38"/>
    <mergeCell ref="Q38:S39"/>
    <mergeCell ref="T38:U39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P41:P44"/>
    <mergeCell ref="J41:J44"/>
    <mergeCell ref="K41:K44"/>
    <mergeCell ref="L41:L44"/>
    <mergeCell ref="M41:M44"/>
    <mergeCell ref="N41:N44"/>
    <mergeCell ref="O41:O44"/>
    <mergeCell ref="A28:Z28"/>
    <mergeCell ref="A29:A31"/>
    <mergeCell ref="B29:D29"/>
    <mergeCell ref="E29:G29"/>
    <mergeCell ref="H29:J29"/>
    <mergeCell ref="K29:M29"/>
    <mergeCell ref="N29:P29"/>
    <mergeCell ref="Q29:S30"/>
    <mergeCell ref="T29:U30"/>
    <mergeCell ref="V29:W30"/>
    <mergeCell ref="X29:Z30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5"/>
    <mergeCell ref="B32:B35"/>
    <mergeCell ref="C32:C35"/>
    <mergeCell ref="D32:D35"/>
    <mergeCell ref="E32:E35"/>
    <mergeCell ref="F32:F35"/>
    <mergeCell ref="M32:M35"/>
    <mergeCell ref="N32:N35"/>
    <mergeCell ref="O32:O35"/>
    <mergeCell ref="P32:P35"/>
    <mergeCell ref="G32:G35"/>
    <mergeCell ref="H32:H35"/>
    <mergeCell ref="I32:I35"/>
    <mergeCell ref="J32:J35"/>
    <mergeCell ref="K32:K35"/>
    <mergeCell ref="L32:L35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Le Tien Duat</cp:lastModifiedBy>
  <cp:lastPrinted>2021-04-19T00:45:33Z</cp:lastPrinted>
  <dcterms:created xsi:type="dcterms:W3CDTF">2009-10-22T01:33:26Z</dcterms:created>
  <dcterms:modified xsi:type="dcterms:W3CDTF">2021-09-02T02:58:28Z</dcterms:modified>
  <cp:category/>
  <cp:version/>
  <cp:contentType/>
  <cp:contentStatus/>
</cp:coreProperties>
</file>